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4"/>
  <workbookPr/>
  <mc:AlternateContent xmlns:mc="http://schemas.openxmlformats.org/markup-compatibility/2006">
    <mc:Choice Requires="x15">
      <x15ac:absPath xmlns:x15ac="http://schemas.microsoft.com/office/spreadsheetml/2010/11/ac" url="https://svok.sharepoint.com/sites/KHSchoolleiding/Gedeelde  documenten/Formatie/2025-2026/"/>
    </mc:Choice>
  </mc:AlternateContent>
  <xr:revisionPtr revIDLastSave="0" documentId="8_{EBE6EE72-1A51-4110-B6D0-0CE81A69C672}" xr6:coauthVersionLast="47" xr6:coauthVersionMax="47" xr10:uidLastSave="{00000000-0000-0000-0000-000000000000}"/>
  <bookViews>
    <workbookView xWindow="28680" yWindow="-120" windowWidth="29040" windowHeight="17520" tabRatio="921" xr2:uid="{00000000-000D-0000-FFFF-FFFF00000000}"/>
  </bookViews>
  <sheets>
    <sheet name="Lessentabel" sheetId="6" r:id="rId1"/>
    <sheet name="Verkorte lessentabel" sheetId="7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7" l="1"/>
  <c r="R6" i="7"/>
  <c r="L30" i="7"/>
  <c r="L27" i="7"/>
  <c r="L21" i="7"/>
  <c r="L20" i="7"/>
  <c r="L19" i="7"/>
  <c r="L9" i="7"/>
  <c r="L29" i="7"/>
  <c r="T25" i="7"/>
  <c r="H44" i="7" l="1"/>
  <c r="H34" i="7"/>
  <c r="H33" i="7"/>
  <c r="H28" i="7"/>
  <c r="H26" i="7"/>
  <c r="H24" i="7"/>
  <c r="H22" i="7"/>
  <c r="H21" i="7"/>
  <c r="H20" i="7"/>
  <c r="H15" i="7"/>
  <c r="H13" i="7"/>
  <c r="H11" i="7"/>
  <c r="H9" i="7"/>
  <c r="H7" i="7"/>
  <c r="H4" i="7"/>
  <c r="Z44" i="6"/>
  <c r="Y44" i="6"/>
  <c r="X44" i="6"/>
  <c r="W44" i="6"/>
  <c r="A46" i="7"/>
  <c r="A47" i="7"/>
  <c r="U5" i="7"/>
  <c r="U7" i="7"/>
  <c r="U9" i="7"/>
  <c r="U10" i="7"/>
  <c r="U11" i="7"/>
  <c r="U12" i="7"/>
  <c r="U13" i="7"/>
  <c r="U14" i="7"/>
  <c r="U15" i="7"/>
  <c r="U16" i="7"/>
  <c r="U17" i="7"/>
  <c r="U19" i="7"/>
  <c r="U20" i="7"/>
  <c r="U23" i="7"/>
  <c r="U24" i="7"/>
  <c r="U26" i="7"/>
  <c r="U27" i="7"/>
  <c r="U28" i="7"/>
  <c r="U30" i="7"/>
  <c r="U31" i="7"/>
  <c r="U35" i="7"/>
  <c r="U36" i="7"/>
  <c r="U37" i="7"/>
  <c r="U38" i="7"/>
  <c r="S5" i="7"/>
  <c r="S7" i="7"/>
  <c r="S8" i="7"/>
  <c r="S9" i="7"/>
  <c r="S10" i="7"/>
  <c r="S11" i="7"/>
  <c r="S12" i="7"/>
  <c r="S13" i="7"/>
  <c r="S15" i="7"/>
  <c r="S16" i="7"/>
  <c r="S17" i="7"/>
  <c r="S19" i="7"/>
  <c r="S20" i="7"/>
  <c r="S23" i="7"/>
  <c r="S24" i="7"/>
  <c r="S25" i="7"/>
  <c r="S26" i="7"/>
  <c r="S27" i="7"/>
  <c r="S28" i="7"/>
  <c r="S30" i="7"/>
  <c r="S31" i="7"/>
  <c r="S35" i="7"/>
  <c r="S36" i="7"/>
  <c r="S43" i="7"/>
  <c r="T5" i="7"/>
  <c r="T7" i="7"/>
  <c r="T9" i="7"/>
  <c r="T10" i="7"/>
  <c r="T11" i="7"/>
  <c r="T12" i="7"/>
  <c r="T13" i="7"/>
  <c r="T14" i="7"/>
  <c r="T15" i="7"/>
  <c r="T16" i="7"/>
  <c r="T17" i="7"/>
  <c r="T19" i="7"/>
  <c r="T20" i="7"/>
  <c r="T23" i="7"/>
  <c r="T24" i="7"/>
  <c r="T26" i="7"/>
  <c r="T27" i="7"/>
  <c r="T28" i="7"/>
  <c r="T30" i="7"/>
  <c r="T31" i="7"/>
  <c r="T35" i="7"/>
  <c r="T36" i="7"/>
  <c r="T37" i="7"/>
  <c r="T38" i="7"/>
  <c r="R5" i="7"/>
  <c r="R7" i="7"/>
  <c r="R9" i="7"/>
  <c r="R10" i="7"/>
  <c r="R11" i="7"/>
  <c r="R12" i="7"/>
  <c r="R13" i="7"/>
  <c r="R14" i="7"/>
  <c r="R15" i="7"/>
  <c r="R17" i="7"/>
  <c r="R19" i="7"/>
  <c r="R20" i="7"/>
  <c r="R24" i="7"/>
  <c r="R25" i="7"/>
  <c r="R26" i="7"/>
  <c r="R27" i="7"/>
  <c r="R28" i="7"/>
  <c r="R30" i="7"/>
  <c r="R31" i="7"/>
  <c r="R35" i="7"/>
  <c r="R36" i="7"/>
  <c r="R38" i="7"/>
  <c r="Q5" i="7"/>
  <c r="Q6" i="7"/>
  <c r="Q7" i="7"/>
  <c r="Q8" i="7"/>
  <c r="Q9" i="7"/>
  <c r="Q10" i="7"/>
  <c r="Q11" i="7"/>
  <c r="Q13" i="7"/>
  <c r="Q15" i="7"/>
  <c r="Q17" i="7"/>
  <c r="Q19" i="7"/>
  <c r="Q20" i="7"/>
  <c r="Q24" i="7"/>
  <c r="Q25" i="7"/>
  <c r="Q26" i="7"/>
  <c r="Q27" i="7"/>
  <c r="Q28" i="7"/>
  <c r="Q29" i="7"/>
  <c r="Q30" i="7"/>
  <c r="Q31" i="7"/>
  <c r="Q35" i="7"/>
  <c r="Q36" i="7"/>
  <c r="Q43" i="7"/>
  <c r="P7" i="7"/>
  <c r="P10" i="7"/>
  <c r="P11" i="7"/>
  <c r="P15" i="7"/>
  <c r="P16" i="7"/>
  <c r="P23" i="7"/>
  <c r="P24" i="7"/>
  <c r="P26" i="7"/>
  <c r="P27" i="7"/>
  <c r="P28" i="7"/>
  <c r="P30" i="7"/>
  <c r="P34" i="7"/>
  <c r="P40" i="7"/>
  <c r="O7" i="7"/>
  <c r="O9" i="7"/>
  <c r="O10" i="7"/>
  <c r="O11" i="7"/>
  <c r="O13" i="7"/>
  <c r="O15" i="7"/>
  <c r="O24" i="7"/>
  <c r="O26" i="7"/>
  <c r="O27" i="7"/>
  <c r="O28" i="7"/>
  <c r="O30" i="7"/>
  <c r="O34" i="7"/>
  <c r="O40" i="7"/>
  <c r="N7" i="7"/>
  <c r="N9" i="7"/>
  <c r="N10" i="7"/>
  <c r="N11" i="7"/>
  <c r="N13" i="7"/>
  <c r="N15" i="7"/>
  <c r="N24" i="7"/>
  <c r="N26" i="7"/>
  <c r="N27" i="7"/>
  <c r="N28" i="7"/>
  <c r="N30" i="7"/>
  <c r="N34" i="7"/>
  <c r="M7" i="7"/>
  <c r="M9" i="7"/>
  <c r="M10" i="7"/>
  <c r="M11" i="7"/>
  <c r="M13" i="7"/>
  <c r="M15" i="7"/>
  <c r="M24" i="7"/>
  <c r="M26" i="7"/>
  <c r="M27" i="7"/>
  <c r="M28" i="7"/>
  <c r="M30" i="7"/>
  <c r="M34" i="7"/>
  <c r="L7" i="7"/>
  <c r="L10" i="7"/>
  <c r="L11" i="7"/>
  <c r="L15" i="7"/>
  <c r="L24" i="7"/>
  <c r="L25" i="7"/>
  <c r="L26" i="7"/>
  <c r="L28" i="7"/>
  <c r="L34" i="7"/>
  <c r="K7" i="7"/>
  <c r="K8" i="7"/>
  <c r="K9" i="7"/>
  <c r="K10" i="7"/>
  <c r="K11" i="7"/>
  <c r="K13" i="7"/>
  <c r="K15" i="7"/>
  <c r="K19" i="7"/>
  <c r="K20" i="7"/>
  <c r="K24" i="7"/>
  <c r="K26" i="7"/>
  <c r="K27" i="7"/>
  <c r="K28" i="7"/>
  <c r="K29" i="7"/>
  <c r="K30" i="7"/>
  <c r="K34" i="7"/>
  <c r="K42" i="7"/>
  <c r="J7" i="7"/>
  <c r="J9" i="7"/>
  <c r="J11" i="7"/>
  <c r="J13" i="7"/>
  <c r="J15" i="7"/>
  <c r="J16" i="7"/>
  <c r="J20" i="7"/>
  <c r="J21" i="7"/>
  <c r="J22" i="7"/>
  <c r="J23" i="7"/>
  <c r="J24" i="7"/>
  <c r="J26" i="7"/>
  <c r="J28" i="7"/>
  <c r="J33" i="7"/>
  <c r="J34" i="7"/>
  <c r="J39" i="7"/>
  <c r="I7" i="7"/>
  <c r="I9" i="7"/>
  <c r="I11" i="7"/>
  <c r="I13" i="7"/>
  <c r="I15" i="7"/>
  <c r="I20" i="7"/>
  <c r="I21" i="7"/>
  <c r="I22" i="7"/>
  <c r="I24" i="7"/>
  <c r="I26" i="7"/>
  <c r="I28" i="7"/>
  <c r="I33" i="7"/>
  <c r="I34" i="7"/>
  <c r="G7" i="7"/>
  <c r="G9" i="7"/>
  <c r="G10" i="7"/>
  <c r="G11" i="7"/>
  <c r="G13" i="7"/>
  <c r="G15" i="7"/>
  <c r="G20" i="7"/>
  <c r="G21" i="7"/>
  <c r="G22" i="7"/>
  <c r="G24" i="7"/>
  <c r="G26" i="7"/>
  <c r="G28" i="7"/>
  <c r="G33" i="7"/>
  <c r="G34" i="7"/>
  <c r="F7" i="7"/>
  <c r="F11" i="7"/>
  <c r="F13" i="7"/>
  <c r="F15" i="7"/>
  <c r="F18" i="7"/>
  <c r="F20" i="7"/>
  <c r="F22" i="7"/>
  <c r="F24" i="7"/>
  <c r="F26" i="7"/>
  <c r="F28" i="7"/>
  <c r="F34" i="7"/>
  <c r="F39" i="7"/>
  <c r="F40" i="7"/>
  <c r="F41" i="7"/>
  <c r="E7" i="7"/>
  <c r="E11" i="7"/>
  <c r="E13" i="7"/>
  <c r="E15" i="7"/>
  <c r="E20" i="7"/>
  <c r="E22" i="7"/>
  <c r="E24" i="7"/>
  <c r="E26" i="7"/>
  <c r="E28" i="7"/>
  <c r="E34" i="7"/>
  <c r="E41" i="7"/>
  <c r="D7" i="7"/>
  <c r="D11" i="7"/>
  <c r="D13" i="7"/>
  <c r="D15" i="7"/>
  <c r="D20" i="7"/>
  <c r="D22" i="7"/>
  <c r="D24" i="7"/>
  <c r="D26" i="7"/>
  <c r="D28" i="7"/>
  <c r="D34" i="7"/>
  <c r="D41" i="7"/>
  <c r="C7" i="7"/>
  <c r="C11" i="7"/>
  <c r="C13" i="7"/>
  <c r="C15" i="7"/>
  <c r="C20" i="7"/>
  <c r="C22" i="7"/>
  <c r="C24" i="7"/>
  <c r="C26" i="7"/>
  <c r="C28" i="7"/>
  <c r="C34" i="7"/>
  <c r="C41" i="7"/>
  <c r="D4" i="7"/>
  <c r="E4" i="7"/>
  <c r="F4" i="7"/>
  <c r="G4" i="7"/>
  <c r="I4" i="7"/>
  <c r="J4" i="7"/>
  <c r="K4" i="7"/>
  <c r="L4" i="7"/>
  <c r="M4" i="7"/>
  <c r="N4" i="7"/>
  <c r="P4" i="7"/>
  <c r="Q4" i="7"/>
  <c r="R4" i="7"/>
  <c r="S4" i="7"/>
  <c r="T4" i="7"/>
  <c r="U4" i="7"/>
  <c r="B5" i="7"/>
  <c r="B6" i="7"/>
  <c r="B7" i="7"/>
  <c r="B8" i="7"/>
  <c r="B9" i="7"/>
  <c r="B10" i="7"/>
  <c r="B11" i="7"/>
  <c r="B12" i="7"/>
  <c r="B13" i="7"/>
  <c r="B14" i="7"/>
  <c r="B15" i="7"/>
  <c r="B16" i="7"/>
  <c r="B17" i="7"/>
  <c r="B18" i="7"/>
  <c r="B19" i="7"/>
  <c r="B20" i="7"/>
  <c r="B21" i="7"/>
  <c r="B22" i="7"/>
  <c r="B23" i="7"/>
  <c r="B24" i="7"/>
  <c r="B25" i="7"/>
  <c r="B26" i="7"/>
  <c r="B27" i="7"/>
  <c r="B28" i="7"/>
  <c r="B29" i="7"/>
  <c r="B30" i="7"/>
  <c r="B31" i="7"/>
  <c r="B32" i="7"/>
  <c r="B33" i="7"/>
  <c r="B34" i="7"/>
  <c r="B35" i="7"/>
  <c r="B36" i="7"/>
  <c r="B37" i="7"/>
  <c r="B38" i="7"/>
  <c r="B39" i="7"/>
  <c r="B40" i="7"/>
  <c r="B41" i="7"/>
  <c r="B42" i="7"/>
  <c r="B43" i="7"/>
  <c r="A5" i="7"/>
  <c r="A6" i="7"/>
  <c r="A7" i="7"/>
  <c r="A8" i="7"/>
  <c r="A9" i="7"/>
  <c r="A10" i="7"/>
  <c r="A11" i="7"/>
  <c r="A12" i="7"/>
  <c r="A13" i="7"/>
  <c r="A14" i="7"/>
  <c r="A15" i="7"/>
  <c r="A16" i="7"/>
  <c r="A17" i="7"/>
  <c r="A18" i="7"/>
  <c r="A19" i="7"/>
  <c r="A20" i="7"/>
  <c r="A21" i="7"/>
  <c r="A22" i="7"/>
  <c r="A23" i="7"/>
  <c r="A24" i="7"/>
  <c r="A25" i="7"/>
  <c r="A26" i="7"/>
  <c r="A27" i="7"/>
  <c r="A28" i="7"/>
  <c r="A29" i="7"/>
  <c r="A30" i="7"/>
  <c r="A31" i="7"/>
  <c r="A32" i="7"/>
  <c r="A33" i="7"/>
  <c r="A34" i="7"/>
  <c r="A35" i="7"/>
  <c r="A36" i="7"/>
  <c r="A37" i="7"/>
  <c r="A38" i="7"/>
  <c r="A39" i="7"/>
  <c r="A40" i="7"/>
  <c r="A41" i="7"/>
  <c r="A42" i="7"/>
  <c r="A43" i="7"/>
  <c r="L3" i="7"/>
  <c r="K3" i="7"/>
  <c r="O3" i="7"/>
  <c r="C3" i="7"/>
  <c r="G3" i="7"/>
  <c r="J3" i="7"/>
  <c r="F3" i="7"/>
  <c r="E3" i="7"/>
  <c r="D3" i="7"/>
  <c r="BF44" i="6"/>
  <c r="BE44" i="6"/>
  <c r="BB44" i="6"/>
  <c r="BA44" i="6"/>
  <c r="AZ4" i="6"/>
  <c r="AZ44" i="6" s="1"/>
  <c r="AY4" i="6"/>
  <c r="AY44" i="6" s="1"/>
  <c r="J44" i="6"/>
  <c r="I44" i="6"/>
  <c r="H44" i="6"/>
  <c r="G44" i="6"/>
  <c r="C4" i="7"/>
  <c r="F44" i="6"/>
  <c r="E44" i="6"/>
  <c r="D44" i="6"/>
  <c r="C44" i="6"/>
  <c r="AR44" i="6"/>
  <c r="AS44" i="6"/>
  <c r="AT44" i="6"/>
  <c r="AU44" i="6"/>
  <c r="AV44" i="6"/>
  <c r="AW44" i="6"/>
  <c r="AX44" i="6"/>
  <c r="AQ44" i="6"/>
  <c r="U3" i="7"/>
  <c r="T3" i="7"/>
  <c r="S3" i="7"/>
  <c r="R3" i="7"/>
  <c r="Q3" i="7"/>
  <c r="P3" i="7"/>
  <c r="N3" i="7"/>
  <c r="M3" i="7"/>
  <c r="B4" i="7"/>
  <c r="A4" i="7"/>
  <c r="BD4" i="6"/>
  <c r="BD44" i="6" s="1"/>
  <c r="L44" i="6"/>
  <c r="M44" i="6"/>
  <c r="N44" i="6"/>
  <c r="O44" i="6"/>
  <c r="P44" i="6"/>
  <c r="Q44" i="6"/>
  <c r="R44" i="6"/>
  <c r="S44" i="6"/>
  <c r="T44" i="6"/>
  <c r="U44" i="6"/>
  <c r="V44" i="6"/>
  <c r="AA44" i="6"/>
  <c r="AB44" i="6"/>
  <c r="AC44" i="6"/>
  <c r="AD44" i="6"/>
  <c r="AE44" i="6"/>
  <c r="AF44" i="6"/>
  <c r="AG44" i="6"/>
  <c r="AH44" i="6"/>
  <c r="K44" i="6"/>
  <c r="BC4" i="6"/>
  <c r="BC44" i="6" s="1"/>
  <c r="O4" i="7" l="1"/>
  <c r="C44" i="7"/>
  <c r="P44" i="7"/>
  <c r="D44" i="7"/>
  <c r="F44" i="7"/>
  <c r="E44" i="7"/>
  <c r="J44" i="7"/>
  <c r="G44" i="7"/>
  <c r="I44" i="7"/>
  <c r="O44" i="7"/>
  <c r="N44" i="7"/>
  <c r="M44" i="7"/>
</calcChain>
</file>

<file path=xl/sharedStrings.xml><?xml version="1.0" encoding="utf-8"?>
<sst xmlns="http://schemas.openxmlformats.org/spreadsheetml/2006/main" count="186" uniqueCount="131">
  <si>
    <t>Lessentabel 2025-2026 (5-6-2025)</t>
  </si>
  <si>
    <t>MH1</t>
  </si>
  <si>
    <t>HV1</t>
  </si>
  <si>
    <t>V1</t>
  </si>
  <si>
    <t>V1+</t>
  </si>
  <si>
    <t>MH2</t>
  </si>
  <si>
    <t>HV2</t>
  </si>
  <si>
    <t>V2</t>
  </si>
  <si>
    <t>V2+</t>
  </si>
  <si>
    <t>M3</t>
  </si>
  <si>
    <t>M4</t>
  </si>
  <si>
    <t>H3</t>
  </si>
  <si>
    <t>V3</t>
  </si>
  <si>
    <t>V3+</t>
  </si>
  <si>
    <t>G3+</t>
  </si>
  <si>
    <t>H4</t>
  </si>
  <si>
    <t>H5</t>
  </si>
  <si>
    <t>V4</t>
  </si>
  <si>
    <t>V5</t>
  </si>
  <si>
    <t>V6</t>
  </si>
  <si>
    <t>Wensen met betrekking tot de spreiding over het jaar</t>
  </si>
  <si>
    <t>aardrijkskunde</t>
  </si>
  <si>
    <t>ak</t>
  </si>
  <si>
    <t>Liefst 1 periode geen ak en andere periodes 2 uur, wel altijd in p4 ak lessen, anders 1-1-2-2</t>
  </si>
  <si>
    <t>bedrijfseconomie</t>
  </si>
  <si>
    <t>beco</t>
  </si>
  <si>
    <t>Bewegen, sport
en maatschappij</t>
  </si>
  <si>
    <t>bsm</t>
  </si>
  <si>
    <t>Nieuw vak in 5 havo, alleen schoolexamen dus geen uren in p4</t>
  </si>
  <si>
    <t>biologie</t>
  </si>
  <si>
    <t>biol</t>
  </si>
  <si>
    <t>2-1-2-1</t>
  </si>
  <si>
    <t>(K)CKV</t>
  </si>
  <si>
    <t>(k)ckv</t>
  </si>
  <si>
    <t>M3: in periodeweek 2, worden taakuren voor gegeven</t>
  </si>
  <si>
    <t>Duitse taal</t>
  </si>
  <si>
    <t>dutl</t>
  </si>
  <si>
    <t>2*</t>
  </si>
  <si>
    <t>V3+: nog niet duidelijk of tabel van V3 of G3+ wordt gevolgd, afhankelijk van klassamenstelling</t>
  </si>
  <si>
    <t>Wil huidige structuur behouden</t>
  </si>
  <si>
    <t>economie</t>
  </si>
  <si>
    <t>eco</t>
  </si>
  <si>
    <t>Engelse taal</t>
  </si>
  <si>
    <t>entl</t>
  </si>
  <si>
    <t>versterkt Engels</t>
  </si>
  <si>
    <t>env</t>
  </si>
  <si>
    <t>Onvoldoende belangstelling</t>
  </si>
  <si>
    <t>Franse taal</t>
  </si>
  <si>
    <t>fatl</t>
  </si>
  <si>
    <t>2e klas: 2-3-2-3, 3e klas: 3-2-3-2</t>
  </si>
  <si>
    <t>filosofie</t>
  </si>
  <si>
    <t>fi</t>
  </si>
  <si>
    <t>V5: prognose is 5 leerlingen, dus 2 uur ipv 3 uur</t>
  </si>
  <si>
    <t>geschiedenis</t>
  </si>
  <si>
    <t>ges</t>
  </si>
  <si>
    <t>Griekse taal (en cultuur)</t>
  </si>
  <si>
    <t>grtl/grtc</t>
  </si>
  <si>
    <t>V4+V5: gecombineerd les ivm kleine lln-aantallen</t>
  </si>
  <si>
    <t>informatica</t>
  </si>
  <si>
    <t>in</t>
  </si>
  <si>
    <t>klassieke culturele orientatie</t>
  </si>
  <si>
    <t>kc</t>
  </si>
  <si>
    <t>1-1-2-2</t>
  </si>
  <si>
    <t>kunst algemeen/kunstvakken 1</t>
  </si>
  <si>
    <t>kua/kv1</t>
  </si>
  <si>
    <t>M4: in p1 en p2 een extra les ivm uitvallen collega</t>
  </si>
  <si>
    <t>kunst beeldende vorming/beeldend handvaardigheid</t>
  </si>
  <si>
    <t>kubv/bha</t>
  </si>
  <si>
    <t>M4 heeft ook een praktisch centraal examen, dus ook les in p4</t>
  </si>
  <si>
    <t>Liefst 1 periode geen kubv en andere periodes 2 uur</t>
  </si>
  <si>
    <t>kunst drama</t>
  </si>
  <si>
    <t>kudr</t>
  </si>
  <si>
    <t>kunst muziek</t>
  </si>
  <si>
    <t>kumu</t>
  </si>
  <si>
    <t>Latijnse taal (en cultuur)</t>
  </si>
  <si>
    <t>latl/latc</t>
  </si>
  <si>
    <t>lichamelijke opvoeding</t>
  </si>
  <si>
    <t>lo</t>
  </si>
  <si>
    <t>Liefst 2-2-4-4</t>
  </si>
  <si>
    <t>maatschappijleer</t>
  </si>
  <si>
    <t>maat</t>
  </si>
  <si>
    <t>mentoruur</t>
  </si>
  <si>
    <t>mtr</t>
  </si>
  <si>
    <t>natuurkunde/ns1</t>
  </si>
  <si>
    <t>na</t>
  </si>
  <si>
    <t>Nederlandse taal</t>
  </si>
  <si>
    <t>netl</t>
  </si>
  <si>
    <t>Rekenvaardigheid
(voor lln zonder wis)</t>
  </si>
  <si>
    <t>rkt</t>
  </si>
  <si>
    <t>M3+M4 samenvoegen (totaal 24 lln)</t>
  </si>
  <si>
    <t>scheikunde/ns2</t>
  </si>
  <si>
    <t>schk</t>
  </si>
  <si>
    <t>M4: begin schooljaar een extra les ivm uitvallen collega</t>
  </si>
  <si>
    <t>Spaans-elementair</t>
  </si>
  <si>
    <t>sp-e</t>
  </si>
  <si>
    <t>Spaanse taal</t>
  </si>
  <si>
    <t>sptl</t>
  </si>
  <si>
    <t>science</t>
  </si>
  <si>
    <t>sci</t>
  </si>
  <si>
    <t>wiskunde</t>
  </si>
  <si>
    <t>wi</t>
  </si>
  <si>
    <t>Extra les wiskunde in de eerste klas gefinancierd uit NPO wordt structureel</t>
  </si>
  <si>
    <t>wiskunde A</t>
  </si>
  <si>
    <t>wisA</t>
  </si>
  <si>
    <t>wiskunde B</t>
  </si>
  <si>
    <t>wisB</t>
  </si>
  <si>
    <t>wiskunde C</t>
  </si>
  <si>
    <t>wisC</t>
  </si>
  <si>
    <t>Eind V4 gaan lln kiezen tussen WisA en WisC. Afhankelijk van de groepsgrootte worden lessen gecombineerd (vanaf P3 in V5) en/of wordt deels de studiebegeleiding ingezet</t>
  </si>
  <si>
    <t>wiskunde D</t>
  </si>
  <si>
    <t>wisD</t>
  </si>
  <si>
    <t>Onvoldoende belangstelling
H5 en V5 gecombineerd les (uitgezonderd p4), was 2 uur per week en is gelijkgetrokken met havo</t>
  </si>
  <si>
    <t>Modules</t>
  </si>
  <si>
    <t>mod</t>
  </si>
  <si>
    <t>Pluslessen</t>
  </si>
  <si>
    <t>plus</t>
  </si>
  <si>
    <t>Basisvaardigheden</t>
  </si>
  <si>
    <t>basis</t>
  </si>
  <si>
    <t>In klas 1 de eerste periode digitale geletterdheid</t>
  </si>
  <si>
    <t>Challange Based Learning</t>
  </si>
  <si>
    <t>cbl</t>
  </si>
  <si>
    <t>Lespodium</t>
  </si>
  <si>
    <t>proj</t>
  </si>
  <si>
    <t>In p4 is het programma voor 4 havo niet passend, dus het Lespodium zal niet in p4 plaatsvinden</t>
  </si>
  <si>
    <t>RIT 18-05: volgt nog gesprek met MA V4 en lespodium, zie 6 lessen staan, maar opzet is 4?</t>
  </si>
  <si>
    <t>* In M3 wordt muziek of drama aangeboden, afhankelijk van waar meer belangstelling voor is</t>
  </si>
  <si>
    <t>* Leerlingen in H3, V3(+) en G3+ kiezen tussen beeldende vorming en muziek</t>
  </si>
  <si>
    <t>* Leerlingen in G3+ kiezen tussen Frans en Duits</t>
  </si>
  <si>
    <t>* Als leerlingen in M4 geen wiskunde kiezen dan kan er Duits of Frans gekozen worden. De taal die het meest gekozen wordt gaat aangeboden worden.</t>
  </si>
  <si>
    <t>Verkorte lessentabel (voor publicatie)</t>
  </si>
  <si>
    <t>2,5*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</si>
</sst>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4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wrapText="1"/>
    </xf>
    <xf numFmtId="0" fontId="1" fillId="0" borderId="0" xfId="0" applyFont="1" applyAlignment="1">
      <alignment horizontal="left"/>
    </xf>
    <xf numFmtId="0" fontId="0" fillId="2" borderId="0" xfId="0" applyFill="1"/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7" xfId="0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wrapText="1"/>
    </xf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horizontal="center" wrapText="1"/>
    </xf>
    <xf numFmtId="0" fontId="4" fillId="0" borderId="17" xfId="0" applyFont="1" applyBorder="1"/>
    <xf numFmtId="0" fontId="0" fillId="0" borderId="18" xfId="0" applyBorder="1"/>
    <xf numFmtId="0" fontId="0" fillId="0" borderId="31" xfId="0" applyBorder="1" applyAlignment="1">
      <alignment horizontal="center"/>
    </xf>
    <xf numFmtId="0" fontId="0" fillId="0" borderId="25" xfId="0" applyBorder="1" applyAlignment="1">
      <alignment horizontal="center"/>
    </xf>
    <xf numFmtId="0" fontId="4" fillId="0" borderId="28" xfId="0" applyFont="1" applyBorder="1" applyAlignment="1">
      <alignment wrapText="1"/>
    </xf>
    <xf numFmtId="0" fontId="4" fillId="0" borderId="7" xfId="0" applyFont="1" applyBorder="1"/>
    <xf numFmtId="0" fontId="0" fillId="0" borderId="8" xfId="0" applyBorder="1"/>
    <xf numFmtId="0" fontId="4" fillId="0" borderId="29" xfId="0" applyFont="1" applyBorder="1" applyAlignment="1">
      <alignment wrapText="1"/>
    </xf>
    <xf numFmtId="0" fontId="4" fillId="0" borderId="7" xfId="0" applyFont="1" applyBorder="1" applyAlignment="1">
      <alignment wrapText="1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4" xfId="0" applyBorder="1" applyAlignment="1">
      <alignment horizontal="center"/>
    </xf>
    <xf numFmtId="0" fontId="4" fillId="0" borderId="9" xfId="0" applyFont="1" applyBorder="1"/>
    <xf numFmtId="0" fontId="0" fillId="0" borderId="2" xfId="0" applyBorder="1"/>
    <xf numFmtId="0" fontId="4" fillId="0" borderId="30" xfId="0" applyFont="1" applyBorder="1" applyAlignment="1">
      <alignment wrapText="1"/>
    </xf>
    <xf numFmtId="0" fontId="0" fillId="0" borderId="7" xfId="0" applyBorder="1"/>
    <xf numFmtId="0" fontId="0" fillId="0" borderId="4" xfId="0" applyBorder="1"/>
    <xf numFmtId="0" fontId="0" fillId="0" borderId="17" xfId="0" applyBorder="1"/>
    <xf numFmtId="0" fontId="0" fillId="0" borderId="26" xfId="0" applyBorder="1"/>
    <xf numFmtId="0" fontId="0" fillId="0" borderId="40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9" xfId="0" applyBorder="1"/>
    <xf numFmtId="0" fontId="0" fillId="0" borderId="12" xfId="0" applyBorder="1"/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16" xfId="0" applyFill="1" applyBorder="1" applyAlignment="1">
      <alignment horizontal="center"/>
    </xf>
    <xf numFmtId="0" fontId="0" fillId="4" borderId="31" xfId="0" applyFill="1" applyBorder="1" applyAlignment="1">
      <alignment horizontal="center"/>
    </xf>
    <xf numFmtId="0" fontId="0" fillId="4" borderId="25" xfId="0" applyFill="1" applyBorder="1" applyAlignment="1">
      <alignment horizontal="center"/>
    </xf>
    <xf numFmtId="49" fontId="0" fillId="0" borderId="0" xfId="0" applyNumberFormat="1" applyAlignment="1">
      <alignment wrapText="1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6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2" fillId="0" borderId="33" xfId="0" applyFont="1" applyBorder="1" applyAlignment="1">
      <alignment horizontal="center"/>
    </xf>
    <xf numFmtId="0" fontId="2" fillId="0" borderId="34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32" xfId="0" applyFont="1" applyBorder="1" applyAlignment="1">
      <alignment horizontal="center" wrapText="1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2" fillId="0" borderId="33" xfId="0" applyFont="1" applyBorder="1" applyAlignment="1">
      <alignment horizontal="center" wrapText="1"/>
    </xf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FF3B3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E6489-9FBD-4B0E-A84F-564F2C3F0A33}">
  <dimension ref="A1:EN49"/>
  <sheetViews>
    <sheetView tabSelected="1" zoomScale="90" zoomScaleNormal="90" workbookViewId="0">
      <pane xSplit="1" ySplit="3" topLeftCell="B4" activePane="bottomRight" state="frozen"/>
      <selection pane="bottomRight" activeCell="A3" sqref="A3"/>
      <selection pane="bottomLeft" activeCell="A4" sqref="A4"/>
      <selection pane="topRight" activeCell="B1" sqref="B1"/>
    </sheetView>
  </sheetViews>
  <sheetFormatPr defaultColWidth="8.7109375" defaultRowHeight="15"/>
  <cols>
    <col min="1" max="1" width="24.42578125" style="22" customWidth="1"/>
    <col min="2" max="2" width="7.85546875" bestFit="1" customWidth="1"/>
    <col min="3" max="78" width="3.42578125" customWidth="1"/>
    <col min="79" max="79" width="40.7109375" style="23" customWidth="1"/>
    <col min="80" max="80" width="49.42578125" style="3" customWidth="1"/>
  </cols>
  <sheetData>
    <row r="1" spans="1:80" ht="18.75">
      <c r="A1" s="81" t="s">
        <v>0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</row>
    <row r="2" spans="1:80" ht="19.5" thickBot="1">
      <c r="A2" s="82"/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82"/>
      <c r="AQ2" s="82"/>
      <c r="AR2" s="82"/>
      <c r="AS2" s="82"/>
      <c r="AT2" s="82"/>
      <c r="AU2" s="82"/>
      <c r="AV2" s="82"/>
      <c r="AW2" s="82"/>
      <c r="AX2" s="82"/>
      <c r="AY2" s="82"/>
      <c r="AZ2" s="82"/>
      <c r="BA2" s="82"/>
      <c r="BB2" s="82"/>
      <c r="BC2" s="82"/>
      <c r="BD2" s="82"/>
      <c r="BE2" s="82"/>
      <c r="BF2" s="82"/>
      <c r="BG2" s="82"/>
      <c r="BH2" s="82"/>
      <c r="BI2" s="82"/>
      <c r="BJ2" s="82"/>
      <c r="BK2" s="82"/>
      <c r="BL2" s="82"/>
      <c r="BM2" s="82"/>
      <c r="BN2" s="82"/>
    </row>
    <row r="3" spans="1:80" ht="30.75" thickBot="1">
      <c r="A3" s="24"/>
      <c r="B3" s="25"/>
      <c r="C3" s="83" t="s">
        <v>1</v>
      </c>
      <c r="D3" s="79"/>
      <c r="E3" s="79"/>
      <c r="F3" s="80"/>
      <c r="G3" s="86" t="s">
        <v>2</v>
      </c>
      <c r="H3" s="79"/>
      <c r="I3" s="79"/>
      <c r="J3" s="79"/>
      <c r="K3" s="83" t="s">
        <v>3</v>
      </c>
      <c r="L3" s="79"/>
      <c r="M3" s="79"/>
      <c r="N3" s="80"/>
      <c r="O3" s="79" t="s">
        <v>4</v>
      </c>
      <c r="P3" s="79"/>
      <c r="Q3" s="79"/>
      <c r="R3" s="79"/>
      <c r="S3" s="78" t="s">
        <v>5</v>
      </c>
      <c r="T3" s="84"/>
      <c r="U3" s="84"/>
      <c r="V3" s="85"/>
      <c r="W3" s="83" t="s">
        <v>6</v>
      </c>
      <c r="X3" s="84"/>
      <c r="Y3" s="84"/>
      <c r="Z3" s="85"/>
      <c r="AA3" s="86" t="s">
        <v>7</v>
      </c>
      <c r="AB3" s="84"/>
      <c r="AC3" s="84"/>
      <c r="AD3" s="85"/>
      <c r="AE3" s="78" t="s">
        <v>8</v>
      </c>
      <c r="AF3" s="84"/>
      <c r="AG3" s="84"/>
      <c r="AH3" s="85"/>
      <c r="AI3" s="79" t="s">
        <v>9</v>
      </c>
      <c r="AJ3" s="84"/>
      <c r="AK3" s="84"/>
      <c r="AL3" s="84"/>
      <c r="AM3" s="78" t="s">
        <v>10</v>
      </c>
      <c r="AN3" s="84"/>
      <c r="AO3" s="84"/>
      <c r="AP3" s="85"/>
      <c r="AQ3" s="79" t="s">
        <v>11</v>
      </c>
      <c r="AR3" s="79"/>
      <c r="AS3" s="79"/>
      <c r="AT3" s="79"/>
      <c r="AU3" s="78" t="s">
        <v>12</v>
      </c>
      <c r="AV3" s="79"/>
      <c r="AW3" s="79"/>
      <c r="AX3" s="85"/>
      <c r="AY3" s="79" t="s">
        <v>13</v>
      </c>
      <c r="AZ3" s="79"/>
      <c r="BA3" s="79"/>
      <c r="BB3" s="79"/>
      <c r="BC3" s="78" t="s">
        <v>14</v>
      </c>
      <c r="BD3" s="79"/>
      <c r="BE3" s="79"/>
      <c r="BF3" s="80"/>
      <c r="BG3" s="78" t="s">
        <v>15</v>
      </c>
      <c r="BH3" s="79"/>
      <c r="BI3" s="79"/>
      <c r="BJ3" s="80"/>
      <c r="BK3" s="79" t="s">
        <v>16</v>
      </c>
      <c r="BL3" s="79"/>
      <c r="BM3" s="79"/>
      <c r="BN3" s="79"/>
      <c r="BO3" s="78" t="s">
        <v>17</v>
      </c>
      <c r="BP3" s="79"/>
      <c r="BQ3" s="79"/>
      <c r="BR3" s="80"/>
      <c r="BS3" s="79" t="s">
        <v>18</v>
      </c>
      <c r="BT3" s="79"/>
      <c r="BU3" s="79"/>
      <c r="BV3" s="79"/>
      <c r="BW3" s="78" t="s">
        <v>19</v>
      </c>
      <c r="BX3" s="79"/>
      <c r="BY3" s="79"/>
      <c r="BZ3" s="80"/>
      <c r="CA3" s="26"/>
      <c r="CB3" s="70" t="s">
        <v>20</v>
      </c>
    </row>
    <row r="4" spans="1:80" ht="30">
      <c r="A4" s="27" t="s">
        <v>21</v>
      </c>
      <c r="B4" s="28" t="s">
        <v>22</v>
      </c>
      <c r="C4" s="17">
        <v>2</v>
      </c>
      <c r="D4" s="16">
        <v>2</v>
      </c>
      <c r="E4" s="16">
        <v>2</v>
      </c>
      <c r="F4" s="18">
        <v>2</v>
      </c>
      <c r="G4" s="29">
        <v>2</v>
      </c>
      <c r="H4" s="16">
        <v>2</v>
      </c>
      <c r="I4" s="16">
        <v>2</v>
      </c>
      <c r="J4" s="30">
        <v>2</v>
      </c>
      <c r="K4" s="17">
        <v>2</v>
      </c>
      <c r="L4" s="16">
        <v>2</v>
      </c>
      <c r="M4" s="16">
        <v>2</v>
      </c>
      <c r="N4" s="18">
        <v>2</v>
      </c>
      <c r="O4" s="29">
        <v>2</v>
      </c>
      <c r="P4" s="16">
        <v>2</v>
      </c>
      <c r="Q4" s="16">
        <v>2</v>
      </c>
      <c r="R4" s="30">
        <v>2</v>
      </c>
      <c r="S4" s="65">
        <v>0</v>
      </c>
      <c r="T4" s="66">
        <v>2</v>
      </c>
      <c r="U4" s="66">
        <v>2</v>
      </c>
      <c r="V4" s="67">
        <v>2</v>
      </c>
      <c r="W4" s="65">
        <v>2</v>
      </c>
      <c r="X4" s="66">
        <v>0</v>
      </c>
      <c r="Y4" s="66">
        <v>2</v>
      </c>
      <c r="Z4" s="67">
        <v>2</v>
      </c>
      <c r="AA4" s="68">
        <v>2</v>
      </c>
      <c r="AB4" s="66">
        <v>2</v>
      </c>
      <c r="AC4" s="66">
        <v>0</v>
      </c>
      <c r="AD4" s="69">
        <v>2</v>
      </c>
      <c r="AE4" s="65">
        <v>2</v>
      </c>
      <c r="AF4" s="66">
        <v>2</v>
      </c>
      <c r="AG4" s="66">
        <v>0</v>
      </c>
      <c r="AH4" s="69">
        <v>2</v>
      </c>
      <c r="AI4" s="19">
        <v>3</v>
      </c>
      <c r="AJ4" s="21">
        <v>3</v>
      </c>
      <c r="AK4" s="21">
        <v>3</v>
      </c>
      <c r="AL4" s="20">
        <v>3</v>
      </c>
      <c r="AM4" s="29">
        <v>4</v>
      </c>
      <c r="AN4" s="16">
        <v>4</v>
      </c>
      <c r="AO4" s="16">
        <v>4</v>
      </c>
      <c r="AP4" s="18">
        <v>4</v>
      </c>
      <c r="AQ4" s="29">
        <v>2</v>
      </c>
      <c r="AR4" s="16">
        <v>2</v>
      </c>
      <c r="AS4" s="16">
        <v>2</v>
      </c>
      <c r="AT4" s="30">
        <v>2</v>
      </c>
      <c r="AU4" s="17">
        <v>2</v>
      </c>
      <c r="AV4" s="16">
        <v>2</v>
      </c>
      <c r="AW4" s="16">
        <v>2</v>
      </c>
      <c r="AX4" s="18">
        <v>2</v>
      </c>
      <c r="AY4" s="29">
        <f>2</f>
        <v>2</v>
      </c>
      <c r="AZ4" s="16">
        <f>2</f>
        <v>2</v>
      </c>
      <c r="BA4" s="16">
        <v>2</v>
      </c>
      <c r="BB4" s="30">
        <v>2</v>
      </c>
      <c r="BC4" s="17">
        <f>2</f>
        <v>2</v>
      </c>
      <c r="BD4" s="16">
        <f>2</f>
        <v>2</v>
      </c>
      <c r="BE4" s="16">
        <v>2</v>
      </c>
      <c r="BF4" s="18">
        <v>2</v>
      </c>
      <c r="BG4" s="19">
        <v>3</v>
      </c>
      <c r="BH4" s="21">
        <v>3</v>
      </c>
      <c r="BI4" s="21">
        <v>3</v>
      </c>
      <c r="BJ4" s="20">
        <v>3</v>
      </c>
      <c r="BK4" s="29">
        <v>3</v>
      </c>
      <c r="BL4" s="16">
        <v>3</v>
      </c>
      <c r="BM4" s="16">
        <v>3</v>
      </c>
      <c r="BN4" s="30">
        <v>3</v>
      </c>
      <c r="BO4" s="17">
        <v>2</v>
      </c>
      <c r="BP4" s="16">
        <v>2</v>
      </c>
      <c r="BQ4" s="16">
        <v>2</v>
      </c>
      <c r="BR4" s="18">
        <v>2</v>
      </c>
      <c r="BS4" s="29">
        <v>3</v>
      </c>
      <c r="BT4" s="16">
        <v>3</v>
      </c>
      <c r="BU4" s="16">
        <v>3</v>
      </c>
      <c r="BV4" s="30">
        <v>3</v>
      </c>
      <c r="BW4" s="17">
        <v>3</v>
      </c>
      <c r="BX4" s="16">
        <v>3</v>
      </c>
      <c r="BY4" s="16">
        <v>3</v>
      </c>
      <c r="BZ4" s="30">
        <v>3</v>
      </c>
      <c r="CA4" s="31"/>
      <c r="CB4" s="3" t="s">
        <v>23</v>
      </c>
    </row>
    <row r="5" spans="1:80">
      <c r="A5" s="32" t="s">
        <v>24</v>
      </c>
      <c r="B5" s="33" t="s">
        <v>25</v>
      </c>
      <c r="C5" s="6"/>
      <c r="D5" s="7"/>
      <c r="E5" s="7"/>
      <c r="F5" s="8"/>
      <c r="G5" s="9"/>
      <c r="H5" s="7"/>
      <c r="I5" s="7"/>
      <c r="J5" s="10"/>
      <c r="K5" s="6"/>
      <c r="L5" s="7"/>
      <c r="M5" s="7"/>
      <c r="N5" s="8"/>
      <c r="O5" s="9"/>
      <c r="P5" s="7"/>
      <c r="Q5" s="7"/>
      <c r="R5" s="10"/>
      <c r="S5" s="6"/>
      <c r="T5" s="7"/>
      <c r="U5" s="7"/>
      <c r="V5" s="8"/>
      <c r="W5" s="6"/>
      <c r="X5" s="7"/>
      <c r="Y5" s="7"/>
      <c r="Z5" s="8"/>
      <c r="AA5" s="9"/>
      <c r="AB5" s="7"/>
      <c r="AC5" s="7"/>
      <c r="AD5" s="10"/>
      <c r="AE5" s="6"/>
      <c r="AF5" s="7"/>
      <c r="AG5" s="7"/>
      <c r="AH5" s="10"/>
      <c r="AI5" s="6"/>
      <c r="AJ5" s="7"/>
      <c r="AK5" s="7"/>
      <c r="AL5" s="8"/>
      <c r="AM5" s="9"/>
      <c r="AN5" s="7"/>
      <c r="AO5" s="7"/>
      <c r="AP5" s="8"/>
      <c r="AQ5" s="9"/>
      <c r="AR5" s="7"/>
      <c r="AS5" s="7"/>
      <c r="AT5" s="10"/>
      <c r="AU5" s="6"/>
      <c r="AV5" s="7"/>
      <c r="AW5" s="7"/>
      <c r="AX5" s="8"/>
      <c r="AY5" s="9"/>
      <c r="AZ5" s="7"/>
      <c r="BA5" s="7"/>
      <c r="BB5" s="10"/>
      <c r="BC5" s="6"/>
      <c r="BD5" s="7"/>
      <c r="BE5" s="7"/>
      <c r="BF5" s="8"/>
      <c r="BG5" s="6">
        <v>3</v>
      </c>
      <c r="BH5" s="7">
        <v>3</v>
      </c>
      <c r="BI5" s="7">
        <v>3</v>
      </c>
      <c r="BJ5" s="8">
        <v>3</v>
      </c>
      <c r="BK5" s="9">
        <v>3</v>
      </c>
      <c r="BL5" s="7">
        <v>3</v>
      </c>
      <c r="BM5" s="7">
        <v>3</v>
      </c>
      <c r="BN5" s="10">
        <v>3</v>
      </c>
      <c r="BO5" s="6">
        <v>2</v>
      </c>
      <c r="BP5" s="7">
        <v>2</v>
      </c>
      <c r="BQ5" s="7">
        <v>2</v>
      </c>
      <c r="BR5" s="8">
        <v>2</v>
      </c>
      <c r="BS5" s="9">
        <v>3</v>
      </c>
      <c r="BT5" s="7">
        <v>3</v>
      </c>
      <c r="BU5" s="7">
        <v>3</v>
      </c>
      <c r="BV5" s="10">
        <v>3</v>
      </c>
      <c r="BW5" s="6">
        <v>3</v>
      </c>
      <c r="BX5" s="7">
        <v>3</v>
      </c>
      <c r="BY5" s="7">
        <v>3</v>
      </c>
      <c r="BZ5" s="10">
        <v>3</v>
      </c>
      <c r="CA5" s="34"/>
    </row>
    <row r="6" spans="1:80" ht="26.25">
      <c r="A6" s="35" t="s">
        <v>26</v>
      </c>
      <c r="B6" s="33" t="s">
        <v>27</v>
      </c>
      <c r="C6" s="6"/>
      <c r="D6" s="7"/>
      <c r="E6" s="7"/>
      <c r="F6" s="8"/>
      <c r="G6" s="9"/>
      <c r="H6" s="7"/>
      <c r="I6" s="7"/>
      <c r="J6" s="10"/>
      <c r="K6" s="6"/>
      <c r="L6" s="7"/>
      <c r="M6" s="7"/>
      <c r="N6" s="8"/>
      <c r="O6" s="9"/>
      <c r="P6" s="7"/>
      <c r="Q6" s="7"/>
      <c r="R6" s="10"/>
      <c r="S6" s="6"/>
      <c r="T6" s="7"/>
      <c r="U6" s="7"/>
      <c r="V6" s="8"/>
      <c r="W6" s="6"/>
      <c r="X6" s="7"/>
      <c r="Y6" s="7"/>
      <c r="Z6" s="8"/>
      <c r="AA6" s="9"/>
      <c r="AB6" s="7"/>
      <c r="AC6" s="7"/>
      <c r="AD6" s="10"/>
      <c r="AE6" s="6"/>
      <c r="AF6" s="7"/>
      <c r="AG6" s="7"/>
      <c r="AH6" s="10"/>
      <c r="AI6" s="6"/>
      <c r="AJ6" s="7"/>
      <c r="AK6" s="7"/>
      <c r="AL6" s="8"/>
      <c r="AM6" s="9"/>
      <c r="AN6" s="7"/>
      <c r="AO6" s="7"/>
      <c r="AP6" s="8"/>
      <c r="AQ6" s="9"/>
      <c r="AR6" s="7"/>
      <c r="AS6" s="7"/>
      <c r="AT6" s="10"/>
      <c r="AU6" s="6"/>
      <c r="AV6" s="7"/>
      <c r="AW6" s="7"/>
      <c r="AX6" s="8"/>
      <c r="AY6" s="9"/>
      <c r="AZ6" s="7"/>
      <c r="BA6" s="7"/>
      <c r="BB6" s="10"/>
      <c r="BC6" s="6"/>
      <c r="BD6" s="7"/>
      <c r="BE6" s="7"/>
      <c r="BF6" s="8"/>
      <c r="BG6" s="6">
        <v>3</v>
      </c>
      <c r="BH6" s="7">
        <v>3</v>
      </c>
      <c r="BI6" s="7">
        <v>3</v>
      </c>
      <c r="BJ6" s="8">
        <v>3</v>
      </c>
      <c r="BK6" s="9">
        <v>3</v>
      </c>
      <c r="BL6" s="7">
        <v>3</v>
      </c>
      <c r="BM6" s="7">
        <v>3</v>
      </c>
      <c r="BN6" s="10">
        <v>0</v>
      </c>
      <c r="BO6" s="6"/>
      <c r="BP6" s="7"/>
      <c r="BQ6" s="7"/>
      <c r="BR6" s="8"/>
      <c r="BS6" s="9"/>
      <c r="BT6" s="7"/>
      <c r="BU6" s="7"/>
      <c r="BV6" s="10"/>
      <c r="BW6" s="6"/>
      <c r="BX6" s="7"/>
      <c r="BY6" s="7"/>
      <c r="BZ6" s="10"/>
      <c r="CA6" s="34" t="s">
        <v>28</v>
      </c>
    </row>
    <row r="7" spans="1:80">
      <c r="A7" s="32" t="s">
        <v>29</v>
      </c>
      <c r="B7" s="33" t="s">
        <v>30</v>
      </c>
      <c r="C7" s="6">
        <v>2</v>
      </c>
      <c r="D7" s="7">
        <v>2</v>
      </c>
      <c r="E7" s="7">
        <v>2</v>
      </c>
      <c r="F7" s="8">
        <v>2</v>
      </c>
      <c r="G7" s="9">
        <v>2</v>
      </c>
      <c r="H7" s="7">
        <v>2</v>
      </c>
      <c r="I7" s="7">
        <v>2</v>
      </c>
      <c r="J7" s="10">
        <v>2</v>
      </c>
      <c r="K7" s="6">
        <v>2</v>
      </c>
      <c r="L7" s="7">
        <v>2</v>
      </c>
      <c r="M7" s="7">
        <v>2</v>
      </c>
      <c r="N7" s="8">
        <v>2</v>
      </c>
      <c r="O7" s="9">
        <v>2</v>
      </c>
      <c r="P7" s="7">
        <v>2</v>
      </c>
      <c r="Q7" s="7">
        <v>2</v>
      </c>
      <c r="R7" s="10">
        <v>2</v>
      </c>
      <c r="S7" s="6">
        <v>2</v>
      </c>
      <c r="T7" s="7">
        <v>2</v>
      </c>
      <c r="U7" s="7">
        <v>2</v>
      </c>
      <c r="V7" s="8">
        <v>2</v>
      </c>
      <c r="W7" s="6">
        <v>2</v>
      </c>
      <c r="X7" s="7">
        <v>2</v>
      </c>
      <c r="Y7" s="7">
        <v>2</v>
      </c>
      <c r="Z7" s="8">
        <v>2</v>
      </c>
      <c r="AA7" s="9">
        <v>2</v>
      </c>
      <c r="AB7" s="7">
        <v>2</v>
      </c>
      <c r="AC7" s="7">
        <v>2</v>
      </c>
      <c r="AD7" s="10">
        <v>2</v>
      </c>
      <c r="AE7" s="6">
        <v>2</v>
      </c>
      <c r="AF7" s="7">
        <v>2</v>
      </c>
      <c r="AG7" s="7">
        <v>2</v>
      </c>
      <c r="AH7" s="10">
        <v>2</v>
      </c>
      <c r="AI7" s="6">
        <v>3</v>
      </c>
      <c r="AJ7" s="7">
        <v>3</v>
      </c>
      <c r="AK7" s="7">
        <v>3</v>
      </c>
      <c r="AL7" s="8">
        <v>3</v>
      </c>
      <c r="AM7" s="9">
        <v>4</v>
      </c>
      <c r="AN7" s="7">
        <v>4</v>
      </c>
      <c r="AO7" s="7">
        <v>4</v>
      </c>
      <c r="AP7" s="8">
        <v>4</v>
      </c>
      <c r="AQ7" s="63">
        <v>2</v>
      </c>
      <c r="AR7" s="61">
        <v>1</v>
      </c>
      <c r="AS7" s="61">
        <v>2</v>
      </c>
      <c r="AT7" s="64">
        <v>1</v>
      </c>
      <c r="AU7" s="60">
        <v>2</v>
      </c>
      <c r="AV7" s="61">
        <v>1</v>
      </c>
      <c r="AW7" s="61">
        <v>2</v>
      </c>
      <c r="AX7" s="62">
        <v>1</v>
      </c>
      <c r="AY7" s="63">
        <v>2</v>
      </c>
      <c r="AZ7" s="61">
        <v>1</v>
      </c>
      <c r="BA7" s="61">
        <v>2</v>
      </c>
      <c r="BB7" s="64">
        <v>1</v>
      </c>
      <c r="BC7" s="60">
        <v>2</v>
      </c>
      <c r="BD7" s="61">
        <v>1</v>
      </c>
      <c r="BE7" s="61">
        <v>2</v>
      </c>
      <c r="BF7" s="62">
        <v>1</v>
      </c>
      <c r="BG7" s="6">
        <v>3</v>
      </c>
      <c r="BH7" s="7">
        <v>3</v>
      </c>
      <c r="BI7" s="7">
        <v>3</v>
      </c>
      <c r="BJ7" s="36">
        <v>3</v>
      </c>
      <c r="BK7" s="9">
        <v>3</v>
      </c>
      <c r="BL7" s="7">
        <v>3</v>
      </c>
      <c r="BM7" s="7">
        <v>3</v>
      </c>
      <c r="BN7" s="10">
        <v>3</v>
      </c>
      <c r="BO7" s="6">
        <v>3</v>
      </c>
      <c r="BP7" s="7">
        <v>3</v>
      </c>
      <c r="BQ7" s="37">
        <v>2</v>
      </c>
      <c r="BR7" s="8">
        <v>3</v>
      </c>
      <c r="BS7" s="9">
        <v>3</v>
      </c>
      <c r="BT7" s="7">
        <v>3</v>
      </c>
      <c r="BU7" s="7">
        <v>3</v>
      </c>
      <c r="BV7" s="10">
        <v>3</v>
      </c>
      <c r="BW7" s="6">
        <v>3</v>
      </c>
      <c r="BX7" s="7">
        <v>3</v>
      </c>
      <c r="BY7" s="7">
        <v>3</v>
      </c>
      <c r="BZ7" s="10">
        <v>3</v>
      </c>
      <c r="CA7" s="34"/>
      <c r="CB7" s="3" t="s">
        <v>31</v>
      </c>
    </row>
    <row r="8" spans="1:80" ht="26.25">
      <c r="A8" s="32" t="s">
        <v>32</v>
      </c>
      <c r="B8" s="33" t="s">
        <v>33</v>
      </c>
      <c r="C8" s="6"/>
      <c r="D8" s="7"/>
      <c r="E8" s="7"/>
      <c r="F8" s="8"/>
      <c r="G8" s="9"/>
      <c r="H8" s="7"/>
      <c r="I8" s="7"/>
      <c r="J8" s="10"/>
      <c r="K8" s="6"/>
      <c r="L8" s="7"/>
      <c r="M8" s="7"/>
      <c r="N8" s="8"/>
      <c r="O8" s="9"/>
      <c r="P8" s="7"/>
      <c r="Q8" s="7"/>
      <c r="R8" s="10"/>
      <c r="S8" s="6"/>
      <c r="T8" s="7"/>
      <c r="U8" s="7"/>
      <c r="V8" s="8"/>
      <c r="W8" s="6"/>
      <c r="X8" s="7"/>
      <c r="Y8" s="7"/>
      <c r="Z8" s="8"/>
      <c r="AA8" s="9"/>
      <c r="AB8" s="7"/>
      <c r="AC8" s="7"/>
      <c r="AD8" s="10"/>
      <c r="AE8" s="6"/>
      <c r="AF8" s="7"/>
      <c r="AG8" s="7"/>
      <c r="AH8" s="10"/>
      <c r="AI8" s="6">
        <v>0</v>
      </c>
      <c r="AJ8" s="7">
        <v>0</v>
      </c>
      <c r="AK8" s="7">
        <v>0</v>
      </c>
      <c r="AL8" s="8">
        <v>0</v>
      </c>
      <c r="AM8" s="9"/>
      <c r="AN8" s="7"/>
      <c r="AO8" s="7"/>
      <c r="AP8" s="8"/>
      <c r="AQ8" s="9"/>
      <c r="AR8" s="7"/>
      <c r="AS8" s="7"/>
      <c r="AT8" s="10"/>
      <c r="AU8" s="6"/>
      <c r="AV8" s="7"/>
      <c r="AW8" s="7"/>
      <c r="AX8" s="8"/>
      <c r="AY8" s="9"/>
      <c r="AZ8" s="7"/>
      <c r="BA8" s="7"/>
      <c r="BB8" s="10"/>
      <c r="BC8" s="6"/>
      <c r="BD8" s="7"/>
      <c r="BE8" s="7"/>
      <c r="BF8" s="8"/>
      <c r="BG8" s="6">
        <v>2</v>
      </c>
      <c r="BH8" s="7">
        <v>1</v>
      </c>
      <c r="BI8" s="10">
        <v>2</v>
      </c>
      <c r="BJ8" s="59">
        <v>2</v>
      </c>
      <c r="BK8" s="9"/>
      <c r="BL8" s="7"/>
      <c r="BM8" s="7"/>
      <c r="BN8" s="10"/>
      <c r="BO8" s="6">
        <v>1</v>
      </c>
      <c r="BP8" s="10">
        <v>2</v>
      </c>
      <c r="BQ8" s="7">
        <v>1</v>
      </c>
      <c r="BR8" s="75">
        <v>2</v>
      </c>
      <c r="BS8" s="9"/>
      <c r="BT8" s="7"/>
      <c r="BU8" s="7"/>
      <c r="BV8" s="10"/>
      <c r="BW8" s="6"/>
      <c r="BX8" s="7"/>
      <c r="BY8" s="7"/>
      <c r="BZ8" s="10"/>
      <c r="CA8" s="34" t="s">
        <v>34</v>
      </c>
    </row>
    <row r="9" spans="1:80" ht="42" customHeight="1">
      <c r="A9" s="32" t="s">
        <v>35</v>
      </c>
      <c r="B9" s="33" t="s">
        <v>36</v>
      </c>
      <c r="C9" s="6"/>
      <c r="D9" s="7"/>
      <c r="E9" s="7"/>
      <c r="F9" s="8"/>
      <c r="G9" s="9"/>
      <c r="H9" s="7"/>
      <c r="I9" s="7"/>
      <c r="J9" s="10"/>
      <c r="K9" s="6"/>
      <c r="L9" s="7"/>
      <c r="M9" s="7"/>
      <c r="N9" s="8"/>
      <c r="O9" s="9"/>
      <c r="P9" s="7"/>
      <c r="Q9" s="7"/>
      <c r="R9" s="10"/>
      <c r="S9" s="60">
        <v>2</v>
      </c>
      <c r="T9" s="61">
        <v>2</v>
      </c>
      <c r="U9" s="61">
        <v>3</v>
      </c>
      <c r="V9" s="62">
        <v>3</v>
      </c>
      <c r="W9" s="60">
        <v>2</v>
      </c>
      <c r="X9" s="61">
        <v>2</v>
      </c>
      <c r="Y9" s="61">
        <v>3</v>
      </c>
      <c r="Z9" s="62">
        <v>3</v>
      </c>
      <c r="AA9" s="63">
        <v>2</v>
      </c>
      <c r="AB9" s="61">
        <v>2</v>
      </c>
      <c r="AC9" s="61">
        <v>3</v>
      </c>
      <c r="AD9" s="64">
        <v>3</v>
      </c>
      <c r="AE9" s="60">
        <v>2</v>
      </c>
      <c r="AF9" s="61">
        <v>2</v>
      </c>
      <c r="AG9" s="61">
        <v>3</v>
      </c>
      <c r="AH9" s="64">
        <v>3</v>
      </c>
      <c r="AI9" s="6">
        <v>3</v>
      </c>
      <c r="AJ9" s="7">
        <v>3</v>
      </c>
      <c r="AK9" s="7">
        <v>3</v>
      </c>
      <c r="AL9" s="8">
        <v>3</v>
      </c>
      <c r="AM9" s="9">
        <v>4</v>
      </c>
      <c r="AN9" s="7">
        <v>4</v>
      </c>
      <c r="AO9" s="7">
        <v>4</v>
      </c>
      <c r="AP9" s="8">
        <v>4</v>
      </c>
      <c r="AQ9" s="63">
        <v>3</v>
      </c>
      <c r="AR9" s="61">
        <v>3</v>
      </c>
      <c r="AS9" s="61">
        <v>2</v>
      </c>
      <c r="AT9" s="64">
        <v>2</v>
      </c>
      <c r="AU9" s="60">
        <v>3</v>
      </c>
      <c r="AV9" s="61">
        <v>3</v>
      </c>
      <c r="AW9" s="61">
        <v>2</v>
      </c>
      <c r="AX9" s="62">
        <v>2</v>
      </c>
      <c r="AY9" s="63">
        <v>3</v>
      </c>
      <c r="AZ9" s="61">
        <v>3</v>
      </c>
      <c r="BA9" s="61">
        <v>2</v>
      </c>
      <c r="BB9" s="64">
        <v>2</v>
      </c>
      <c r="BC9" s="6" t="s">
        <v>37</v>
      </c>
      <c r="BD9" s="7" t="s">
        <v>37</v>
      </c>
      <c r="BE9" s="7" t="s">
        <v>37</v>
      </c>
      <c r="BF9" s="8" t="s">
        <v>37</v>
      </c>
      <c r="BG9" s="6">
        <v>4</v>
      </c>
      <c r="BH9" s="7">
        <v>3</v>
      </c>
      <c r="BI9" s="7">
        <v>4</v>
      </c>
      <c r="BJ9" s="18">
        <v>4</v>
      </c>
      <c r="BK9" s="9">
        <v>3</v>
      </c>
      <c r="BL9" s="7">
        <v>3</v>
      </c>
      <c r="BM9" s="7">
        <v>3</v>
      </c>
      <c r="BN9" s="10">
        <v>3</v>
      </c>
      <c r="BO9" s="6">
        <v>2</v>
      </c>
      <c r="BP9" s="7">
        <v>3</v>
      </c>
      <c r="BQ9" s="16">
        <v>3</v>
      </c>
      <c r="BR9" s="8">
        <v>3</v>
      </c>
      <c r="BS9" s="9">
        <v>3</v>
      </c>
      <c r="BT9" s="7">
        <v>3</v>
      </c>
      <c r="BU9" s="7">
        <v>3</v>
      </c>
      <c r="BV9" s="10">
        <v>3</v>
      </c>
      <c r="BW9" s="6">
        <v>3</v>
      </c>
      <c r="BX9" s="7">
        <v>3</v>
      </c>
      <c r="BY9" s="7">
        <v>3</v>
      </c>
      <c r="BZ9" s="10">
        <v>3</v>
      </c>
      <c r="CA9" s="34" t="s">
        <v>38</v>
      </c>
      <c r="CB9" s="3" t="s">
        <v>39</v>
      </c>
    </row>
    <row r="10" spans="1:80">
      <c r="A10" s="32" t="s">
        <v>40</v>
      </c>
      <c r="B10" s="33" t="s">
        <v>41</v>
      </c>
      <c r="C10" s="6"/>
      <c r="D10" s="7"/>
      <c r="E10" s="7"/>
      <c r="F10" s="8"/>
      <c r="G10" s="9"/>
      <c r="H10" s="7"/>
      <c r="I10" s="7"/>
      <c r="J10" s="10"/>
      <c r="K10" s="6"/>
      <c r="L10" s="7"/>
      <c r="M10" s="7"/>
      <c r="N10" s="8"/>
      <c r="O10" s="9"/>
      <c r="P10" s="7"/>
      <c r="Q10" s="7"/>
      <c r="R10" s="10"/>
      <c r="S10" s="6">
        <v>2</v>
      </c>
      <c r="T10" s="7">
        <v>2</v>
      </c>
      <c r="U10" s="7">
        <v>2</v>
      </c>
      <c r="V10" s="8">
        <v>2</v>
      </c>
      <c r="W10" s="6"/>
      <c r="X10" s="7"/>
      <c r="Y10" s="7"/>
      <c r="Z10" s="8"/>
      <c r="AA10" s="9"/>
      <c r="AB10" s="7"/>
      <c r="AC10" s="7"/>
      <c r="AD10" s="10"/>
      <c r="AE10" s="6"/>
      <c r="AF10" s="7"/>
      <c r="AG10" s="7"/>
      <c r="AH10" s="10"/>
      <c r="AI10" s="6">
        <v>3</v>
      </c>
      <c r="AJ10" s="7">
        <v>3</v>
      </c>
      <c r="AK10" s="7">
        <v>3</v>
      </c>
      <c r="AL10" s="8">
        <v>3</v>
      </c>
      <c r="AM10" s="9">
        <v>4</v>
      </c>
      <c r="AN10" s="7">
        <v>4</v>
      </c>
      <c r="AO10" s="7">
        <v>4</v>
      </c>
      <c r="AP10" s="8">
        <v>4</v>
      </c>
      <c r="AQ10" s="9">
        <v>2</v>
      </c>
      <c r="AR10" s="7">
        <v>2</v>
      </c>
      <c r="AS10" s="7">
        <v>2</v>
      </c>
      <c r="AT10" s="10">
        <v>2</v>
      </c>
      <c r="AU10" s="6">
        <v>2</v>
      </c>
      <c r="AV10" s="7">
        <v>2</v>
      </c>
      <c r="AW10" s="7">
        <v>2</v>
      </c>
      <c r="AX10" s="8">
        <v>2</v>
      </c>
      <c r="AY10" s="9">
        <v>2</v>
      </c>
      <c r="AZ10" s="7">
        <v>2</v>
      </c>
      <c r="BA10" s="7">
        <v>2</v>
      </c>
      <c r="BB10" s="10">
        <v>2</v>
      </c>
      <c r="BC10" s="6">
        <v>2</v>
      </c>
      <c r="BD10" s="7">
        <v>2</v>
      </c>
      <c r="BE10" s="7">
        <v>2</v>
      </c>
      <c r="BF10" s="8">
        <v>2</v>
      </c>
      <c r="BG10" s="6">
        <v>4</v>
      </c>
      <c r="BH10" s="7">
        <v>4</v>
      </c>
      <c r="BI10" s="7">
        <v>4</v>
      </c>
      <c r="BJ10" s="59">
        <v>4</v>
      </c>
      <c r="BK10" s="9">
        <v>3</v>
      </c>
      <c r="BL10" s="7">
        <v>3</v>
      </c>
      <c r="BM10" s="7">
        <v>3</v>
      </c>
      <c r="BN10" s="10">
        <v>3</v>
      </c>
      <c r="BO10" s="6">
        <v>3</v>
      </c>
      <c r="BP10" s="7">
        <v>3</v>
      </c>
      <c r="BQ10" s="7">
        <v>3</v>
      </c>
      <c r="BR10" s="8">
        <v>3</v>
      </c>
      <c r="BS10" s="9">
        <v>3</v>
      </c>
      <c r="BT10" s="7">
        <v>3</v>
      </c>
      <c r="BU10" s="7">
        <v>3</v>
      </c>
      <c r="BV10" s="10">
        <v>3</v>
      </c>
      <c r="BW10" s="6">
        <v>3</v>
      </c>
      <c r="BX10" s="7">
        <v>3</v>
      </c>
      <c r="BY10" s="7">
        <v>3</v>
      </c>
      <c r="BZ10" s="10">
        <v>3</v>
      </c>
      <c r="CA10" s="34"/>
    </row>
    <row r="11" spans="1:80">
      <c r="A11" s="32" t="s">
        <v>42</v>
      </c>
      <c r="B11" s="33" t="s">
        <v>43</v>
      </c>
      <c r="C11" s="6">
        <v>3</v>
      </c>
      <c r="D11" s="7">
        <v>3</v>
      </c>
      <c r="E11" s="7">
        <v>3</v>
      </c>
      <c r="F11" s="8">
        <v>3</v>
      </c>
      <c r="G11" s="9">
        <v>3</v>
      </c>
      <c r="H11" s="7">
        <v>3</v>
      </c>
      <c r="I11" s="7">
        <v>3</v>
      </c>
      <c r="J11" s="10">
        <v>3</v>
      </c>
      <c r="K11" s="6">
        <v>3</v>
      </c>
      <c r="L11" s="7">
        <v>3</v>
      </c>
      <c r="M11" s="7">
        <v>3</v>
      </c>
      <c r="N11" s="8">
        <v>3</v>
      </c>
      <c r="O11" s="9">
        <v>3</v>
      </c>
      <c r="P11" s="7">
        <v>3</v>
      </c>
      <c r="Q11" s="7">
        <v>3</v>
      </c>
      <c r="R11" s="10">
        <v>3</v>
      </c>
      <c r="S11" s="60">
        <v>3</v>
      </c>
      <c r="T11" s="61">
        <v>3</v>
      </c>
      <c r="U11" s="61">
        <v>2</v>
      </c>
      <c r="V11" s="62">
        <v>2</v>
      </c>
      <c r="W11" s="60">
        <v>3</v>
      </c>
      <c r="X11" s="61">
        <v>3</v>
      </c>
      <c r="Y11" s="61">
        <v>2</v>
      </c>
      <c r="Z11" s="62">
        <v>2</v>
      </c>
      <c r="AA11" s="63">
        <v>3</v>
      </c>
      <c r="AB11" s="61">
        <v>3</v>
      </c>
      <c r="AC11" s="61">
        <v>2</v>
      </c>
      <c r="AD11" s="64">
        <v>2</v>
      </c>
      <c r="AE11" s="6">
        <v>2</v>
      </c>
      <c r="AF11" s="7">
        <v>2</v>
      </c>
      <c r="AG11" s="7">
        <v>2</v>
      </c>
      <c r="AH11" s="10">
        <v>2</v>
      </c>
      <c r="AI11" s="6">
        <v>3</v>
      </c>
      <c r="AJ11" s="7">
        <v>3</v>
      </c>
      <c r="AK11" s="7">
        <v>3</v>
      </c>
      <c r="AL11" s="8">
        <v>3</v>
      </c>
      <c r="AM11" s="9">
        <v>4</v>
      </c>
      <c r="AN11" s="7">
        <v>4</v>
      </c>
      <c r="AO11" s="7">
        <v>4</v>
      </c>
      <c r="AP11" s="8">
        <v>4</v>
      </c>
      <c r="AQ11" s="9">
        <v>3</v>
      </c>
      <c r="AR11" s="7">
        <v>3</v>
      </c>
      <c r="AS11" s="7">
        <v>3</v>
      </c>
      <c r="AT11" s="10">
        <v>3</v>
      </c>
      <c r="AU11" s="6">
        <v>3</v>
      </c>
      <c r="AV11" s="7">
        <v>3</v>
      </c>
      <c r="AW11" s="7">
        <v>3</v>
      </c>
      <c r="AX11" s="8">
        <v>3</v>
      </c>
      <c r="AY11" s="9">
        <v>2</v>
      </c>
      <c r="AZ11" s="7">
        <v>2</v>
      </c>
      <c r="BA11" s="7">
        <v>2</v>
      </c>
      <c r="BB11" s="10">
        <v>2</v>
      </c>
      <c r="BC11" s="6">
        <v>2</v>
      </c>
      <c r="BD11" s="7">
        <v>2</v>
      </c>
      <c r="BE11" s="7">
        <v>2</v>
      </c>
      <c r="BF11" s="8">
        <v>2</v>
      </c>
      <c r="BG11" s="6">
        <v>3</v>
      </c>
      <c r="BH11" s="7">
        <v>2</v>
      </c>
      <c r="BI11" s="7">
        <v>3</v>
      </c>
      <c r="BJ11" s="8">
        <v>3</v>
      </c>
      <c r="BK11" s="9">
        <v>4</v>
      </c>
      <c r="BL11" s="7">
        <v>4</v>
      </c>
      <c r="BM11" s="7">
        <v>4</v>
      </c>
      <c r="BN11" s="10">
        <v>4</v>
      </c>
      <c r="BO11" s="6">
        <v>2</v>
      </c>
      <c r="BP11" s="7">
        <v>3</v>
      </c>
      <c r="BQ11" s="7">
        <v>3</v>
      </c>
      <c r="BR11" s="8">
        <v>3</v>
      </c>
      <c r="BS11" s="9">
        <v>3</v>
      </c>
      <c r="BT11" s="7">
        <v>3</v>
      </c>
      <c r="BU11" s="7">
        <v>3</v>
      </c>
      <c r="BV11" s="10">
        <v>3</v>
      </c>
      <c r="BW11" s="6">
        <v>3</v>
      </c>
      <c r="BX11" s="7">
        <v>3</v>
      </c>
      <c r="BY11" s="7">
        <v>3</v>
      </c>
      <c r="BZ11" s="10">
        <v>3</v>
      </c>
      <c r="CA11" s="34"/>
      <c r="CB11" s="3" t="s">
        <v>39</v>
      </c>
    </row>
    <row r="12" spans="1:80">
      <c r="A12" s="32" t="s">
        <v>44</v>
      </c>
      <c r="B12" s="33" t="s">
        <v>45</v>
      </c>
      <c r="C12" s="6"/>
      <c r="D12" s="7"/>
      <c r="E12" s="7"/>
      <c r="F12" s="8"/>
      <c r="G12" s="9"/>
      <c r="H12" s="7"/>
      <c r="I12" s="7"/>
      <c r="J12" s="10"/>
      <c r="K12" s="6"/>
      <c r="L12" s="7"/>
      <c r="M12" s="7"/>
      <c r="N12" s="8"/>
      <c r="O12" s="9"/>
      <c r="P12" s="7"/>
      <c r="Q12" s="7"/>
      <c r="R12" s="10"/>
      <c r="S12" s="6"/>
      <c r="T12" s="7"/>
      <c r="U12" s="7"/>
      <c r="V12" s="8"/>
      <c r="W12" s="6"/>
      <c r="X12" s="7"/>
      <c r="Y12" s="7"/>
      <c r="Z12" s="8"/>
      <c r="AA12" s="9"/>
      <c r="AB12" s="7"/>
      <c r="AC12" s="7"/>
      <c r="AD12" s="10"/>
      <c r="AE12" s="6"/>
      <c r="AF12" s="7"/>
      <c r="AG12" s="7"/>
      <c r="AH12" s="10"/>
      <c r="AI12" s="6"/>
      <c r="AJ12" s="7"/>
      <c r="AK12" s="7"/>
      <c r="AL12" s="8"/>
      <c r="AM12" s="9"/>
      <c r="AN12" s="7"/>
      <c r="AO12" s="7"/>
      <c r="AP12" s="8"/>
      <c r="AQ12" s="9"/>
      <c r="AR12" s="7"/>
      <c r="AS12" s="7"/>
      <c r="AT12" s="10"/>
      <c r="AU12" s="6"/>
      <c r="AV12" s="7"/>
      <c r="AW12" s="7"/>
      <c r="AX12" s="8"/>
      <c r="AY12" s="9"/>
      <c r="AZ12" s="7"/>
      <c r="BA12" s="7"/>
      <c r="BB12" s="10"/>
      <c r="BC12" s="6"/>
      <c r="BD12" s="7"/>
      <c r="BE12" s="7"/>
      <c r="BF12" s="8"/>
      <c r="BG12" s="6"/>
      <c r="BH12" s="7"/>
      <c r="BI12" s="7"/>
      <c r="BJ12" s="8"/>
      <c r="BK12" s="9">
        <v>2</v>
      </c>
      <c r="BL12" s="7">
        <v>2</v>
      </c>
      <c r="BM12" s="7">
        <v>0</v>
      </c>
      <c r="BN12" s="10">
        <v>0</v>
      </c>
      <c r="BO12" s="6">
        <v>2</v>
      </c>
      <c r="BP12" s="7">
        <v>2</v>
      </c>
      <c r="BQ12" s="7">
        <v>2</v>
      </c>
      <c r="BR12" s="8">
        <v>2</v>
      </c>
      <c r="BS12" s="9">
        <v>2</v>
      </c>
      <c r="BT12" s="7">
        <v>2</v>
      </c>
      <c r="BU12" s="7">
        <v>2</v>
      </c>
      <c r="BV12" s="10">
        <v>2</v>
      </c>
      <c r="BW12" s="6">
        <v>2</v>
      </c>
      <c r="BX12" s="7">
        <v>2</v>
      </c>
      <c r="BY12" s="7">
        <v>0</v>
      </c>
      <c r="BZ12" s="10">
        <v>0</v>
      </c>
      <c r="CA12" s="34" t="s">
        <v>46</v>
      </c>
    </row>
    <row r="13" spans="1:80" ht="42" customHeight="1">
      <c r="A13" s="32" t="s">
        <v>47</v>
      </c>
      <c r="B13" s="33" t="s">
        <v>48</v>
      </c>
      <c r="C13" s="6">
        <v>3</v>
      </c>
      <c r="D13" s="7">
        <v>3</v>
      </c>
      <c r="E13" s="7">
        <v>3</v>
      </c>
      <c r="F13" s="8">
        <v>3</v>
      </c>
      <c r="G13" s="9">
        <v>3</v>
      </c>
      <c r="H13" s="7">
        <v>3</v>
      </c>
      <c r="I13" s="7">
        <v>3</v>
      </c>
      <c r="J13" s="10">
        <v>3</v>
      </c>
      <c r="K13" s="6">
        <v>3</v>
      </c>
      <c r="L13" s="7">
        <v>3</v>
      </c>
      <c r="M13" s="7">
        <v>3</v>
      </c>
      <c r="N13" s="8">
        <v>3</v>
      </c>
      <c r="O13" s="9">
        <v>3</v>
      </c>
      <c r="P13" s="7">
        <v>3</v>
      </c>
      <c r="Q13" s="7">
        <v>3</v>
      </c>
      <c r="R13" s="10">
        <v>3</v>
      </c>
      <c r="S13" s="60">
        <v>3</v>
      </c>
      <c r="T13" s="61">
        <v>2</v>
      </c>
      <c r="U13" s="61">
        <v>3</v>
      </c>
      <c r="V13" s="62">
        <v>2</v>
      </c>
      <c r="W13" s="60">
        <v>3</v>
      </c>
      <c r="X13" s="61">
        <v>2</v>
      </c>
      <c r="Y13" s="61">
        <v>3</v>
      </c>
      <c r="Z13" s="62">
        <v>2</v>
      </c>
      <c r="AA13" s="63">
        <v>3</v>
      </c>
      <c r="AB13" s="61">
        <v>2</v>
      </c>
      <c r="AC13" s="61">
        <v>3</v>
      </c>
      <c r="AD13" s="64">
        <v>2</v>
      </c>
      <c r="AE13" s="6">
        <v>2</v>
      </c>
      <c r="AF13" s="7">
        <v>2</v>
      </c>
      <c r="AG13" s="7">
        <v>2</v>
      </c>
      <c r="AH13" s="10">
        <v>2</v>
      </c>
      <c r="AI13" s="6">
        <v>3</v>
      </c>
      <c r="AJ13" s="7">
        <v>3</v>
      </c>
      <c r="AK13" s="7">
        <v>3</v>
      </c>
      <c r="AL13" s="8">
        <v>3</v>
      </c>
      <c r="AM13" s="9">
        <v>3</v>
      </c>
      <c r="AN13" s="7">
        <v>3</v>
      </c>
      <c r="AO13" s="7">
        <v>3</v>
      </c>
      <c r="AP13" s="8">
        <v>3</v>
      </c>
      <c r="AQ13" s="63">
        <v>2</v>
      </c>
      <c r="AR13" s="61">
        <v>3</v>
      </c>
      <c r="AS13" s="61">
        <v>2</v>
      </c>
      <c r="AT13" s="64">
        <v>3</v>
      </c>
      <c r="AU13" s="60">
        <v>2</v>
      </c>
      <c r="AV13" s="61">
        <v>3</v>
      </c>
      <c r="AW13" s="61">
        <v>2</v>
      </c>
      <c r="AX13" s="62">
        <v>3</v>
      </c>
      <c r="AY13" s="63">
        <v>2</v>
      </c>
      <c r="AZ13" s="61">
        <v>3</v>
      </c>
      <c r="BA13" s="61">
        <v>2</v>
      </c>
      <c r="BB13" s="64">
        <v>3</v>
      </c>
      <c r="BC13" s="6" t="s">
        <v>37</v>
      </c>
      <c r="BD13" s="7" t="s">
        <v>37</v>
      </c>
      <c r="BE13" s="7" t="s">
        <v>37</v>
      </c>
      <c r="BF13" s="8" t="s">
        <v>37</v>
      </c>
      <c r="BG13" s="6">
        <v>4</v>
      </c>
      <c r="BH13" s="7">
        <v>3</v>
      </c>
      <c r="BI13" s="7">
        <v>4</v>
      </c>
      <c r="BJ13" s="8">
        <v>4</v>
      </c>
      <c r="BK13" s="9">
        <v>3</v>
      </c>
      <c r="BL13" s="7">
        <v>3</v>
      </c>
      <c r="BM13" s="7">
        <v>3</v>
      </c>
      <c r="BN13" s="10">
        <v>3</v>
      </c>
      <c r="BO13" s="6">
        <v>2</v>
      </c>
      <c r="BP13" s="7">
        <v>3</v>
      </c>
      <c r="BQ13" s="7">
        <v>3</v>
      </c>
      <c r="BR13" s="8">
        <v>3</v>
      </c>
      <c r="BS13" s="9">
        <v>3</v>
      </c>
      <c r="BT13" s="7">
        <v>3</v>
      </c>
      <c r="BU13" s="7">
        <v>3</v>
      </c>
      <c r="BV13" s="10">
        <v>3</v>
      </c>
      <c r="BW13" s="6">
        <v>3</v>
      </c>
      <c r="BX13" s="7">
        <v>3</v>
      </c>
      <c r="BY13" s="7">
        <v>3</v>
      </c>
      <c r="BZ13" s="10">
        <v>3</v>
      </c>
      <c r="CA13" s="34" t="s">
        <v>38</v>
      </c>
      <c r="CB13" s="3" t="s">
        <v>49</v>
      </c>
    </row>
    <row r="14" spans="1:80" ht="29.25" customHeight="1">
      <c r="A14" s="32" t="s">
        <v>50</v>
      </c>
      <c r="B14" s="33" t="s">
        <v>51</v>
      </c>
      <c r="C14" s="6"/>
      <c r="D14" s="7"/>
      <c r="E14" s="7"/>
      <c r="F14" s="8"/>
      <c r="G14" s="9"/>
      <c r="H14" s="7"/>
      <c r="I14" s="7"/>
      <c r="J14" s="10"/>
      <c r="K14" s="6"/>
      <c r="L14" s="7"/>
      <c r="M14" s="7"/>
      <c r="N14" s="8"/>
      <c r="O14" s="9"/>
      <c r="P14" s="7"/>
      <c r="Q14" s="7"/>
      <c r="R14" s="10"/>
      <c r="S14" s="6"/>
      <c r="T14" s="7"/>
      <c r="U14" s="7"/>
      <c r="V14" s="8"/>
      <c r="W14" s="6"/>
      <c r="X14" s="7"/>
      <c r="Y14" s="7"/>
      <c r="Z14" s="8"/>
      <c r="AA14" s="9"/>
      <c r="AB14" s="7"/>
      <c r="AC14" s="7"/>
      <c r="AD14" s="10"/>
      <c r="AE14" s="6"/>
      <c r="AF14" s="7"/>
      <c r="AG14" s="7"/>
      <c r="AH14" s="10"/>
      <c r="AI14" s="6"/>
      <c r="AJ14" s="7"/>
      <c r="AK14" s="7"/>
      <c r="AL14" s="8"/>
      <c r="AM14" s="9"/>
      <c r="AN14" s="7"/>
      <c r="AO14" s="7"/>
      <c r="AP14" s="8"/>
      <c r="AQ14" s="9"/>
      <c r="AR14" s="7"/>
      <c r="AS14" s="7"/>
      <c r="AT14" s="10"/>
      <c r="AU14" s="6"/>
      <c r="AV14" s="7"/>
      <c r="AW14" s="7"/>
      <c r="AX14" s="8"/>
      <c r="AY14" s="9"/>
      <c r="AZ14" s="7"/>
      <c r="BA14" s="7"/>
      <c r="BB14" s="10"/>
      <c r="BC14" s="6"/>
      <c r="BD14" s="7"/>
      <c r="BE14" s="7"/>
      <c r="BF14" s="8"/>
      <c r="BG14" s="6"/>
      <c r="BH14" s="7"/>
      <c r="BI14" s="7"/>
      <c r="BJ14" s="8"/>
      <c r="BK14" s="9">
        <v>3</v>
      </c>
      <c r="BL14" s="7">
        <v>3</v>
      </c>
      <c r="BM14" s="7">
        <v>3</v>
      </c>
      <c r="BN14" s="10">
        <v>3</v>
      </c>
      <c r="BO14" s="6"/>
      <c r="BP14" s="7"/>
      <c r="BQ14" s="7"/>
      <c r="BR14" s="8"/>
      <c r="BS14" s="57">
        <v>2</v>
      </c>
      <c r="BT14" s="58">
        <v>2</v>
      </c>
      <c r="BU14" s="58">
        <v>2</v>
      </c>
      <c r="BV14" s="76">
        <v>2</v>
      </c>
      <c r="BW14" s="6">
        <v>3</v>
      </c>
      <c r="BX14" s="7">
        <v>3</v>
      </c>
      <c r="BY14" s="7">
        <v>3</v>
      </c>
      <c r="BZ14" s="10">
        <v>3</v>
      </c>
      <c r="CA14" s="34" t="s">
        <v>52</v>
      </c>
    </row>
    <row r="15" spans="1:80">
      <c r="A15" s="32" t="s">
        <v>53</v>
      </c>
      <c r="B15" s="33" t="s">
        <v>54</v>
      </c>
      <c r="C15" s="6">
        <v>2</v>
      </c>
      <c r="D15" s="7">
        <v>2</v>
      </c>
      <c r="E15" s="7">
        <v>2</v>
      </c>
      <c r="F15" s="8">
        <v>2</v>
      </c>
      <c r="G15" s="9">
        <v>2</v>
      </c>
      <c r="H15" s="7">
        <v>2</v>
      </c>
      <c r="I15" s="7">
        <v>2</v>
      </c>
      <c r="J15" s="10">
        <v>2</v>
      </c>
      <c r="K15" s="6">
        <v>2</v>
      </c>
      <c r="L15" s="7">
        <v>2</v>
      </c>
      <c r="M15" s="7">
        <v>2</v>
      </c>
      <c r="N15" s="8">
        <v>2</v>
      </c>
      <c r="O15" s="9">
        <v>2</v>
      </c>
      <c r="P15" s="7">
        <v>2</v>
      </c>
      <c r="Q15" s="7">
        <v>2</v>
      </c>
      <c r="R15" s="10">
        <v>2</v>
      </c>
      <c r="S15" s="6">
        <v>2</v>
      </c>
      <c r="T15" s="7">
        <v>2</v>
      </c>
      <c r="U15" s="7">
        <v>2</v>
      </c>
      <c r="V15" s="8">
        <v>2</v>
      </c>
      <c r="W15" s="6">
        <v>2</v>
      </c>
      <c r="X15" s="7">
        <v>2</v>
      </c>
      <c r="Y15" s="7">
        <v>2</v>
      </c>
      <c r="Z15" s="8">
        <v>2</v>
      </c>
      <c r="AA15" s="9">
        <v>2</v>
      </c>
      <c r="AB15" s="7">
        <v>2</v>
      </c>
      <c r="AC15" s="7">
        <v>2</v>
      </c>
      <c r="AD15" s="10">
        <v>2</v>
      </c>
      <c r="AE15" s="6">
        <v>2</v>
      </c>
      <c r="AF15" s="7">
        <v>2</v>
      </c>
      <c r="AG15" s="7">
        <v>2</v>
      </c>
      <c r="AH15" s="10">
        <v>2</v>
      </c>
      <c r="AI15" s="6">
        <v>3</v>
      </c>
      <c r="AJ15" s="7">
        <v>3</v>
      </c>
      <c r="AK15" s="7">
        <v>3</v>
      </c>
      <c r="AL15" s="8">
        <v>3</v>
      </c>
      <c r="AM15" s="9">
        <v>4</v>
      </c>
      <c r="AN15" s="7">
        <v>4</v>
      </c>
      <c r="AO15" s="7">
        <v>4</v>
      </c>
      <c r="AP15" s="8">
        <v>4</v>
      </c>
      <c r="AQ15" s="63">
        <v>2</v>
      </c>
      <c r="AR15" s="61">
        <v>2</v>
      </c>
      <c r="AS15" s="61">
        <v>1</v>
      </c>
      <c r="AT15" s="64">
        <v>1</v>
      </c>
      <c r="AU15" s="60">
        <v>2</v>
      </c>
      <c r="AV15" s="61">
        <v>2</v>
      </c>
      <c r="AW15" s="61">
        <v>1</v>
      </c>
      <c r="AX15" s="62">
        <v>1</v>
      </c>
      <c r="AY15" s="63">
        <v>2</v>
      </c>
      <c r="AZ15" s="61">
        <v>2</v>
      </c>
      <c r="BA15" s="61">
        <v>1</v>
      </c>
      <c r="BB15" s="64">
        <v>1</v>
      </c>
      <c r="BC15" s="60">
        <v>2</v>
      </c>
      <c r="BD15" s="61">
        <v>2</v>
      </c>
      <c r="BE15" s="61">
        <v>1</v>
      </c>
      <c r="BF15" s="62">
        <v>1</v>
      </c>
      <c r="BG15" s="6">
        <v>3</v>
      </c>
      <c r="BH15" s="7">
        <v>3</v>
      </c>
      <c r="BI15" s="7">
        <v>3</v>
      </c>
      <c r="BJ15" s="8">
        <v>3</v>
      </c>
      <c r="BK15" s="9">
        <v>3</v>
      </c>
      <c r="BL15" s="7">
        <v>3</v>
      </c>
      <c r="BM15" s="7">
        <v>3</v>
      </c>
      <c r="BN15" s="10">
        <v>3</v>
      </c>
      <c r="BO15" s="6">
        <v>3</v>
      </c>
      <c r="BP15" s="7">
        <v>3</v>
      </c>
      <c r="BQ15" s="7">
        <v>2</v>
      </c>
      <c r="BR15" s="8">
        <v>3</v>
      </c>
      <c r="BS15" s="9">
        <v>3</v>
      </c>
      <c r="BT15" s="7">
        <v>3</v>
      </c>
      <c r="BU15" s="7">
        <v>3</v>
      </c>
      <c r="BV15" s="10">
        <v>3</v>
      </c>
      <c r="BW15" s="6">
        <v>3</v>
      </c>
      <c r="BX15" s="7">
        <v>3</v>
      </c>
      <c r="BY15" s="7">
        <v>3</v>
      </c>
      <c r="BZ15" s="10">
        <v>3</v>
      </c>
      <c r="CA15" s="34"/>
      <c r="CB15" s="3" t="s">
        <v>39</v>
      </c>
    </row>
    <row r="16" spans="1:80" ht="27.75" customHeight="1">
      <c r="A16" s="32" t="s">
        <v>55</v>
      </c>
      <c r="B16" s="33" t="s">
        <v>56</v>
      </c>
      <c r="C16" s="6"/>
      <c r="D16" s="7"/>
      <c r="E16" s="7"/>
      <c r="F16" s="8"/>
      <c r="G16" s="9"/>
      <c r="H16" s="7"/>
      <c r="I16" s="7"/>
      <c r="J16" s="10"/>
      <c r="K16" s="6"/>
      <c r="L16" s="7"/>
      <c r="M16" s="7"/>
      <c r="N16" s="8"/>
      <c r="O16" s="9"/>
      <c r="P16" s="7"/>
      <c r="Q16" s="7"/>
      <c r="R16" s="10"/>
      <c r="S16" s="6"/>
      <c r="T16" s="7"/>
      <c r="U16" s="7"/>
      <c r="V16" s="8"/>
      <c r="W16" s="6"/>
      <c r="X16" s="7"/>
      <c r="Y16" s="7"/>
      <c r="Z16" s="8"/>
      <c r="AA16" s="9"/>
      <c r="AB16" s="7"/>
      <c r="AC16" s="7"/>
      <c r="AD16" s="10"/>
      <c r="AE16" s="6">
        <v>2</v>
      </c>
      <c r="AF16" s="7">
        <v>2</v>
      </c>
      <c r="AG16" s="7">
        <v>2</v>
      </c>
      <c r="AH16" s="10">
        <v>2</v>
      </c>
      <c r="AI16" s="6"/>
      <c r="AJ16" s="7"/>
      <c r="AK16" s="7"/>
      <c r="AL16" s="8"/>
      <c r="AM16" s="9"/>
      <c r="AN16" s="7"/>
      <c r="AO16" s="7"/>
      <c r="AP16" s="8"/>
      <c r="AQ16" s="9"/>
      <c r="AR16" s="7"/>
      <c r="AS16" s="7"/>
      <c r="AT16" s="10"/>
      <c r="AU16" s="6"/>
      <c r="AV16" s="7"/>
      <c r="AW16" s="7"/>
      <c r="AX16" s="8"/>
      <c r="AY16" s="9"/>
      <c r="AZ16" s="7"/>
      <c r="BA16" s="7"/>
      <c r="BB16" s="10"/>
      <c r="BC16" s="6">
        <v>3</v>
      </c>
      <c r="BD16" s="7">
        <v>3</v>
      </c>
      <c r="BE16" s="7">
        <v>3</v>
      </c>
      <c r="BF16" s="8">
        <v>3</v>
      </c>
      <c r="BG16" s="6"/>
      <c r="BH16" s="7"/>
      <c r="BI16" s="7"/>
      <c r="BJ16" s="8"/>
      <c r="BK16" s="9"/>
      <c r="BL16" s="7"/>
      <c r="BM16" s="7"/>
      <c r="BN16" s="10"/>
      <c r="BO16" s="6">
        <v>4</v>
      </c>
      <c r="BP16" s="7">
        <v>4</v>
      </c>
      <c r="BQ16" s="7">
        <v>4</v>
      </c>
      <c r="BR16" s="8">
        <v>4</v>
      </c>
      <c r="BS16" s="9">
        <v>4</v>
      </c>
      <c r="BT16" s="7">
        <v>4</v>
      </c>
      <c r="BU16" s="7">
        <v>4</v>
      </c>
      <c r="BV16" s="10">
        <v>4</v>
      </c>
      <c r="BW16" s="6">
        <v>4</v>
      </c>
      <c r="BX16" s="7">
        <v>4</v>
      </c>
      <c r="BY16" s="7">
        <v>4</v>
      </c>
      <c r="BZ16" s="10">
        <v>4</v>
      </c>
      <c r="CA16" s="34" t="s">
        <v>57</v>
      </c>
    </row>
    <row r="17" spans="1:80">
      <c r="A17" s="32" t="s">
        <v>58</v>
      </c>
      <c r="B17" s="33" t="s">
        <v>59</v>
      </c>
      <c r="C17" s="6"/>
      <c r="D17" s="7"/>
      <c r="E17" s="7"/>
      <c r="F17" s="8"/>
      <c r="G17" s="9"/>
      <c r="H17" s="7"/>
      <c r="I17" s="7"/>
      <c r="J17" s="10"/>
      <c r="K17" s="6"/>
      <c r="L17" s="7"/>
      <c r="M17" s="7"/>
      <c r="N17" s="8"/>
      <c r="O17" s="9"/>
      <c r="P17" s="7"/>
      <c r="Q17" s="7"/>
      <c r="R17" s="10"/>
      <c r="S17" s="6"/>
      <c r="T17" s="7"/>
      <c r="U17" s="7"/>
      <c r="V17" s="8"/>
      <c r="W17" s="6"/>
      <c r="X17" s="7"/>
      <c r="Y17" s="7"/>
      <c r="Z17" s="8"/>
      <c r="AA17" s="9"/>
      <c r="AB17" s="7"/>
      <c r="AC17" s="7"/>
      <c r="AD17" s="10"/>
      <c r="AE17" s="6"/>
      <c r="AF17" s="7"/>
      <c r="AG17" s="7"/>
      <c r="AH17" s="10"/>
      <c r="AI17" s="6"/>
      <c r="AJ17" s="7"/>
      <c r="AK17" s="7"/>
      <c r="AL17" s="8"/>
      <c r="AM17" s="9"/>
      <c r="AN17" s="7"/>
      <c r="AO17" s="7"/>
      <c r="AP17" s="8"/>
      <c r="AQ17" s="9"/>
      <c r="AR17" s="7"/>
      <c r="AS17" s="7"/>
      <c r="AT17" s="10"/>
      <c r="AU17" s="6"/>
      <c r="AV17" s="7"/>
      <c r="AW17" s="7"/>
      <c r="AX17" s="8"/>
      <c r="AY17" s="9"/>
      <c r="AZ17" s="7"/>
      <c r="BA17" s="7"/>
      <c r="BB17" s="10"/>
      <c r="BC17" s="6"/>
      <c r="BD17" s="7"/>
      <c r="BE17" s="7"/>
      <c r="BF17" s="8"/>
      <c r="BG17" s="6">
        <v>3</v>
      </c>
      <c r="BH17" s="7">
        <v>3</v>
      </c>
      <c r="BI17" s="7">
        <v>3</v>
      </c>
      <c r="BJ17" s="8">
        <v>3</v>
      </c>
      <c r="BK17" s="9">
        <v>3</v>
      </c>
      <c r="BL17" s="7">
        <v>3</v>
      </c>
      <c r="BM17" s="7">
        <v>3</v>
      </c>
      <c r="BN17" s="10">
        <v>0</v>
      </c>
      <c r="BO17" s="6">
        <v>2</v>
      </c>
      <c r="BP17" s="7">
        <v>2</v>
      </c>
      <c r="BQ17" s="7">
        <v>2</v>
      </c>
      <c r="BR17" s="8">
        <v>2</v>
      </c>
      <c r="BS17" s="9">
        <v>3</v>
      </c>
      <c r="BT17" s="7">
        <v>3</v>
      </c>
      <c r="BU17" s="7">
        <v>3</v>
      </c>
      <c r="BV17" s="10">
        <v>3</v>
      </c>
      <c r="BW17" s="6">
        <v>3</v>
      </c>
      <c r="BX17" s="7">
        <v>3</v>
      </c>
      <c r="BY17" s="7">
        <v>3</v>
      </c>
      <c r="BZ17" s="10">
        <v>0</v>
      </c>
      <c r="CA17" s="34"/>
    </row>
    <row r="18" spans="1:80">
      <c r="A18" s="32" t="s">
        <v>60</v>
      </c>
      <c r="B18" s="33" t="s">
        <v>61</v>
      </c>
      <c r="C18" s="6"/>
      <c r="D18" s="7"/>
      <c r="E18" s="7"/>
      <c r="F18" s="8"/>
      <c r="G18" s="9"/>
      <c r="H18" s="7"/>
      <c r="I18" s="7"/>
      <c r="J18" s="10"/>
      <c r="K18" s="6"/>
      <c r="L18" s="7"/>
      <c r="M18" s="7"/>
      <c r="N18" s="8"/>
      <c r="O18" s="63">
        <v>1</v>
      </c>
      <c r="P18" s="61">
        <v>1</v>
      </c>
      <c r="Q18" s="61">
        <v>2</v>
      </c>
      <c r="R18" s="64">
        <v>2</v>
      </c>
      <c r="S18" s="6"/>
      <c r="T18" s="7"/>
      <c r="U18" s="7"/>
      <c r="V18" s="8"/>
      <c r="W18" s="6"/>
      <c r="X18" s="7"/>
      <c r="Y18" s="7"/>
      <c r="Z18" s="8"/>
      <c r="AA18" s="9"/>
      <c r="AB18" s="7"/>
      <c r="AC18" s="7"/>
      <c r="AD18" s="10"/>
      <c r="AE18" s="6"/>
      <c r="AF18" s="7"/>
      <c r="AG18" s="7"/>
      <c r="AH18" s="10"/>
      <c r="AI18" s="6"/>
      <c r="AJ18" s="7"/>
      <c r="AK18" s="7"/>
      <c r="AL18" s="8"/>
      <c r="AM18" s="9"/>
      <c r="AN18" s="7"/>
      <c r="AO18" s="7"/>
      <c r="AP18" s="8"/>
      <c r="AQ18" s="9"/>
      <c r="AR18" s="7"/>
      <c r="AS18" s="7"/>
      <c r="AT18" s="10"/>
      <c r="AU18" s="6"/>
      <c r="AV18" s="7"/>
      <c r="AW18" s="7"/>
      <c r="AX18" s="8"/>
      <c r="AY18" s="9"/>
      <c r="AZ18" s="7"/>
      <c r="BA18" s="7"/>
      <c r="BB18" s="10"/>
      <c r="BC18" s="6"/>
      <c r="BD18" s="7"/>
      <c r="BE18" s="7"/>
      <c r="BF18" s="8"/>
      <c r="BG18" s="6"/>
      <c r="BH18" s="7"/>
      <c r="BI18" s="7"/>
      <c r="BJ18" s="8"/>
      <c r="BK18" s="9"/>
      <c r="BL18" s="7"/>
      <c r="BM18" s="7"/>
      <c r="BN18" s="10"/>
      <c r="BO18" s="6"/>
      <c r="BP18" s="7"/>
      <c r="BQ18" s="7"/>
      <c r="BR18" s="8"/>
      <c r="BS18" s="9"/>
      <c r="BT18" s="7"/>
      <c r="BU18" s="7"/>
      <c r="BV18" s="10"/>
      <c r="BW18" s="6"/>
      <c r="BX18" s="7"/>
      <c r="BY18" s="7"/>
      <c r="BZ18" s="10"/>
      <c r="CA18" s="34"/>
      <c r="CB18" s="3" t="s">
        <v>62</v>
      </c>
    </row>
    <row r="19" spans="1:80" ht="26.25">
      <c r="A19" s="32" t="s">
        <v>63</v>
      </c>
      <c r="B19" s="33" t="s">
        <v>64</v>
      </c>
      <c r="C19" s="6"/>
      <c r="D19" s="7"/>
      <c r="E19" s="7"/>
      <c r="F19" s="8"/>
      <c r="G19" s="9"/>
      <c r="H19" s="7"/>
      <c r="I19" s="7"/>
      <c r="J19" s="10"/>
      <c r="K19" s="6"/>
      <c r="L19" s="7"/>
      <c r="M19" s="7"/>
      <c r="N19" s="8"/>
      <c r="O19" s="9"/>
      <c r="P19" s="7"/>
      <c r="Q19" s="7"/>
      <c r="R19" s="10"/>
      <c r="S19" s="6"/>
      <c r="T19" s="7"/>
      <c r="U19" s="7"/>
      <c r="V19" s="8"/>
      <c r="W19" s="6"/>
      <c r="X19" s="7"/>
      <c r="Y19" s="7"/>
      <c r="Z19" s="8"/>
      <c r="AA19" s="9"/>
      <c r="AB19" s="7"/>
      <c r="AC19" s="7"/>
      <c r="AD19" s="10"/>
      <c r="AE19" s="6"/>
      <c r="AF19" s="7"/>
      <c r="AG19" s="7"/>
      <c r="AH19" s="10"/>
      <c r="AI19" s="6">
        <v>1</v>
      </c>
      <c r="AJ19" s="7">
        <v>1</v>
      </c>
      <c r="AK19" s="7">
        <v>1</v>
      </c>
      <c r="AL19" s="8">
        <v>1</v>
      </c>
      <c r="AM19" s="9">
        <v>2</v>
      </c>
      <c r="AN19" s="7">
        <v>2</v>
      </c>
      <c r="AO19" s="7">
        <v>1</v>
      </c>
      <c r="AP19" s="8">
        <v>1</v>
      </c>
      <c r="AQ19" s="9"/>
      <c r="AR19" s="7"/>
      <c r="AS19" s="7"/>
      <c r="AT19" s="10"/>
      <c r="AU19" s="6"/>
      <c r="AV19" s="7"/>
      <c r="AW19" s="7"/>
      <c r="AX19" s="8"/>
      <c r="AY19" s="9"/>
      <c r="AZ19" s="7"/>
      <c r="BA19" s="7"/>
      <c r="BB19" s="10"/>
      <c r="BC19" s="6"/>
      <c r="BD19" s="7"/>
      <c r="BE19" s="7"/>
      <c r="BF19" s="8"/>
      <c r="BG19" s="6">
        <v>1</v>
      </c>
      <c r="BH19" s="7">
        <v>1</v>
      </c>
      <c r="BI19" s="7">
        <v>1</v>
      </c>
      <c r="BJ19" s="8">
        <v>1</v>
      </c>
      <c r="BK19" s="9">
        <v>1</v>
      </c>
      <c r="BL19" s="7">
        <v>1</v>
      </c>
      <c r="BM19" s="7">
        <v>1</v>
      </c>
      <c r="BN19" s="10">
        <v>1</v>
      </c>
      <c r="BO19" s="6">
        <v>1</v>
      </c>
      <c r="BP19" s="7">
        <v>1</v>
      </c>
      <c r="BQ19" s="7">
        <v>1</v>
      </c>
      <c r="BR19" s="8">
        <v>1</v>
      </c>
      <c r="BS19" s="9">
        <v>1</v>
      </c>
      <c r="BT19" s="7">
        <v>1</v>
      </c>
      <c r="BU19" s="7">
        <v>1</v>
      </c>
      <c r="BV19" s="10">
        <v>1</v>
      </c>
      <c r="BW19" s="6">
        <v>1</v>
      </c>
      <c r="BX19" s="7">
        <v>1</v>
      </c>
      <c r="BY19" s="7">
        <v>1</v>
      </c>
      <c r="BZ19" s="10">
        <v>1</v>
      </c>
      <c r="CA19" s="34" t="s">
        <v>65</v>
      </c>
    </row>
    <row r="20" spans="1:80" ht="26.25">
      <c r="A20" s="32" t="s">
        <v>66</v>
      </c>
      <c r="B20" s="33" t="s">
        <v>67</v>
      </c>
      <c r="C20" s="60">
        <v>0</v>
      </c>
      <c r="D20" s="61">
        <v>2</v>
      </c>
      <c r="E20" s="61">
        <v>2</v>
      </c>
      <c r="F20" s="62">
        <v>2</v>
      </c>
      <c r="G20" s="63">
        <v>2</v>
      </c>
      <c r="H20" s="61">
        <v>2</v>
      </c>
      <c r="I20" s="61">
        <v>0</v>
      </c>
      <c r="J20" s="64">
        <v>2</v>
      </c>
      <c r="K20" s="60">
        <v>2</v>
      </c>
      <c r="L20" s="61">
        <v>0</v>
      </c>
      <c r="M20" s="61">
        <v>2</v>
      </c>
      <c r="N20" s="62">
        <v>2</v>
      </c>
      <c r="O20" s="63">
        <v>2</v>
      </c>
      <c r="P20" s="61">
        <v>0</v>
      </c>
      <c r="Q20" s="61">
        <v>2</v>
      </c>
      <c r="R20" s="64">
        <v>2</v>
      </c>
      <c r="S20" s="60">
        <v>2</v>
      </c>
      <c r="T20" s="61">
        <v>0</v>
      </c>
      <c r="U20" s="61">
        <v>2</v>
      </c>
      <c r="V20" s="62">
        <v>2</v>
      </c>
      <c r="W20" s="60">
        <v>0</v>
      </c>
      <c r="X20" s="61">
        <v>2</v>
      </c>
      <c r="Y20" s="61">
        <v>2</v>
      </c>
      <c r="Z20" s="62">
        <v>2</v>
      </c>
      <c r="AA20" s="63">
        <v>0</v>
      </c>
      <c r="AB20" s="61">
        <v>2</v>
      </c>
      <c r="AC20" s="61">
        <v>2</v>
      </c>
      <c r="AD20" s="64">
        <v>2</v>
      </c>
      <c r="AE20" s="60">
        <v>0</v>
      </c>
      <c r="AF20" s="61">
        <v>2</v>
      </c>
      <c r="AG20" s="61">
        <v>2</v>
      </c>
      <c r="AH20" s="64">
        <v>2</v>
      </c>
      <c r="AI20" s="38">
        <v>2</v>
      </c>
      <c r="AJ20" s="37">
        <v>2</v>
      </c>
      <c r="AK20" s="37">
        <v>2</v>
      </c>
      <c r="AL20" s="36">
        <v>2</v>
      </c>
      <c r="AM20" s="57">
        <v>2</v>
      </c>
      <c r="AN20" s="58">
        <v>2</v>
      </c>
      <c r="AO20" s="58">
        <v>2</v>
      </c>
      <c r="AP20" s="59">
        <v>2</v>
      </c>
      <c r="AQ20" s="9" t="s">
        <v>37</v>
      </c>
      <c r="AR20" s="7" t="s">
        <v>37</v>
      </c>
      <c r="AS20" s="7" t="s">
        <v>37</v>
      </c>
      <c r="AT20" s="10" t="s">
        <v>37</v>
      </c>
      <c r="AU20" s="6" t="s">
        <v>37</v>
      </c>
      <c r="AV20" s="7" t="s">
        <v>37</v>
      </c>
      <c r="AW20" s="7" t="s">
        <v>37</v>
      </c>
      <c r="AX20" s="8" t="s">
        <v>37</v>
      </c>
      <c r="AY20" s="9" t="s">
        <v>37</v>
      </c>
      <c r="AZ20" s="7" t="s">
        <v>37</v>
      </c>
      <c r="BA20" s="7" t="s">
        <v>37</v>
      </c>
      <c r="BB20" s="10" t="s">
        <v>37</v>
      </c>
      <c r="BC20" s="6" t="s">
        <v>37</v>
      </c>
      <c r="BD20" s="7" t="s">
        <v>37</v>
      </c>
      <c r="BE20" s="7" t="s">
        <v>37</v>
      </c>
      <c r="BF20" s="8" t="s">
        <v>37</v>
      </c>
      <c r="BG20" s="6">
        <v>2</v>
      </c>
      <c r="BH20" s="7">
        <v>2</v>
      </c>
      <c r="BI20" s="7">
        <v>2</v>
      </c>
      <c r="BJ20" s="8">
        <v>2</v>
      </c>
      <c r="BK20" s="9">
        <v>2</v>
      </c>
      <c r="BL20" s="7">
        <v>2</v>
      </c>
      <c r="BM20" s="7">
        <v>2</v>
      </c>
      <c r="BN20" s="10">
        <v>0</v>
      </c>
      <c r="BO20" s="6">
        <v>2</v>
      </c>
      <c r="BP20" s="7">
        <v>2</v>
      </c>
      <c r="BQ20" s="7">
        <v>2</v>
      </c>
      <c r="BR20" s="8">
        <v>2</v>
      </c>
      <c r="BS20" s="9">
        <v>2</v>
      </c>
      <c r="BT20" s="7">
        <v>2</v>
      </c>
      <c r="BU20" s="7">
        <v>2</v>
      </c>
      <c r="BV20" s="10">
        <v>2</v>
      </c>
      <c r="BW20" s="6">
        <v>2</v>
      </c>
      <c r="BX20" s="7">
        <v>2</v>
      </c>
      <c r="BY20" s="7">
        <v>2</v>
      </c>
      <c r="BZ20" s="10">
        <v>0</v>
      </c>
      <c r="CA20" s="34" t="s">
        <v>68</v>
      </c>
      <c r="CB20" s="3" t="s">
        <v>69</v>
      </c>
    </row>
    <row r="21" spans="1:80">
      <c r="A21" s="32" t="s">
        <v>70</v>
      </c>
      <c r="B21" s="33" t="s">
        <v>71</v>
      </c>
      <c r="C21" s="6"/>
      <c r="D21" s="7"/>
      <c r="E21" s="7"/>
      <c r="F21" s="8"/>
      <c r="G21" s="9"/>
      <c r="H21" s="7"/>
      <c r="I21" s="7"/>
      <c r="J21" s="10"/>
      <c r="K21" s="6"/>
      <c r="L21" s="7"/>
      <c r="M21" s="7"/>
      <c r="N21" s="8"/>
      <c r="O21" s="9"/>
      <c r="P21" s="7"/>
      <c r="Q21" s="7"/>
      <c r="R21" s="10"/>
      <c r="S21" s="6">
        <v>2</v>
      </c>
      <c r="T21" s="7">
        <v>2</v>
      </c>
      <c r="U21" s="7">
        <v>0</v>
      </c>
      <c r="V21" s="8">
        <v>0</v>
      </c>
      <c r="W21" s="6">
        <v>0</v>
      </c>
      <c r="X21" s="7">
        <v>0</v>
      </c>
      <c r="Y21" s="7">
        <v>2</v>
      </c>
      <c r="Z21" s="8">
        <v>2</v>
      </c>
      <c r="AA21" s="9">
        <v>0</v>
      </c>
      <c r="AB21" s="7">
        <v>0</v>
      </c>
      <c r="AC21" s="7">
        <v>2</v>
      </c>
      <c r="AD21" s="10">
        <v>2</v>
      </c>
      <c r="AE21" s="6">
        <v>2</v>
      </c>
      <c r="AF21" s="7">
        <v>2</v>
      </c>
      <c r="AG21" s="7">
        <v>0</v>
      </c>
      <c r="AH21" s="10">
        <v>0</v>
      </c>
      <c r="AI21" s="6">
        <v>2</v>
      </c>
      <c r="AJ21" s="7">
        <v>2</v>
      </c>
      <c r="AK21" s="7">
        <v>2</v>
      </c>
      <c r="AL21" s="8">
        <v>2</v>
      </c>
      <c r="AM21" s="9">
        <v>3</v>
      </c>
      <c r="AN21" s="7">
        <v>3</v>
      </c>
      <c r="AO21" s="7">
        <v>3</v>
      </c>
      <c r="AP21" s="8">
        <v>3</v>
      </c>
      <c r="AQ21" s="9"/>
      <c r="AR21" s="7"/>
      <c r="AS21" s="7"/>
      <c r="AT21" s="10"/>
      <c r="AU21" s="6"/>
      <c r="AV21" s="7"/>
      <c r="AW21" s="7"/>
      <c r="AX21" s="8"/>
      <c r="AY21" s="9"/>
      <c r="AZ21" s="7"/>
      <c r="BA21" s="7"/>
      <c r="BB21" s="10"/>
      <c r="BC21" s="6"/>
      <c r="BD21" s="7"/>
      <c r="BE21" s="7"/>
      <c r="BF21" s="8"/>
      <c r="BG21" s="6"/>
      <c r="BH21" s="7"/>
      <c r="BI21" s="7"/>
      <c r="BJ21" s="8"/>
      <c r="BK21" s="9"/>
      <c r="BL21" s="7"/>
      <c r="BM21" s="7"/>
      <c r="BN21" s="10"/>
      <c r="BO21" s="6"/>
      <c r="BP21" s="7"/>
      <c r="BQ21" s="7"/>
      <c r="BR21" s="8"/>
      <c r="BS21" s="9"/>
      <c r="BT21" s="7"/>
      <c r="BU21" s="7"/>
      <c r="BV21" s="10"/>
      <c r="BW21" s="6"/>
      <c r="BX21" s="7"/>
      <c r="BY21" s="7"/>
      <c r="BZ21" s="10"/>
      <c r="CA21" s="34"/>
    </row>
    <row r="22" spans="1:80">
      <c r="A22" s="32" t="s">
        <v>72</v>
      </c>
      <c r="B22" s="33" t="s">
        <v>73</v>
      </c>
      <c r="C22" s="6">
        <v>2</v>
      </c>
      <c r="D22" s="7">
        <v>2</v>
      </c>
      <c r="E22" s="7">
        <v>0</v>
      </c>
      <c r="F22" s="8">
        <v>0</v>
      </c>
      <c r="G22" s="9">
        <v>0</v>
      </c>
      <c r="H22" s="7">
        <v>0</v>
      </c>
      <c r="I22" s="7">
        <v>2</v>
      </c>
      <c r="J22" s="10">
        <v>2</v>
      </c>
      <c r="K22" s="6">
        <v>2</v>
      </c>
      <c r="L22" s="7">
        <v>2</v>
      </c>
      <c r="M22" s="7">
        <v>0</v>
      </c>
      <c r="N22" s="8">
        <v>0</v>
      </c>
      <c r="O22" s="9">
        <v>2</v>
      </c>
      <c r="P22" s="7">
        <v>2</v>
      </c>
      <c r="Q22" s="7">
        <v>0</v>
      </c>
      <c r="R22" s="10">
        <v>0</v>
      </c>
      <c r="S22" s="6">
        <v>0</v>
      </c>
      <c r="T22" s="7">
        <v>0</v>
      </c>
      <c r="U22" s="7">
        <v>2</v>
      </c>
      <c r="V22" s="8">
        <v>2</v>
      </c>
      <c r="W22" s="6">
        <v>2</v>
      </c>
      <c r="X22" s="7">
        <v>2</v>
      </c>
      <c r="Y22" s="7">
        <v>0</v>
      </c>
      <c r="Z22" s="8">
        <v>0</v>
      </c>
      <c r="AA22" s="9">
        <v>2</v>
      </c>
      <c r="AB22" s="7">
        <v>2</v>
      </c>
      <c r="AC22" s="7">
        <v>0</v>
      </c>
      <c r="AD22" s="10">
        <v>0</v>
      </c>
      <c r="AE22" s="6">
        <v>0</v>
      </c>
      <c r="AF22" s="7">
        <v>0</v>
      </c>
      <c r="AG22" s="7">
        <v>2</v>
      </c>
      <c r="AH22" s="10">
        <v>2</v>
      </c>
      <c r="AI22" s="17"/>
      <c r="AJ22" s="29"/>
      <c r="AK22" s="29"/>
      <c r="AL22" s="74"/>
      <c r="AM22" s="9"/>
      <c r="AN22" s="7"/>
      <c r="AO22" s="7"/>
      <c r="AP22" s="8"/>
      <c r="AQ22" s="9" t="s">
        <v>37</v>
      </c>
      <c r="AR22" s="7" t="s">
        <v>37</v>
      </c>
      <c r="AS22" s="7" t="s">
        <v>37</v>
      </c>
      <c r="AT22" s="10" t="s">
        <v>37</v>
      </c>
      <c r="AU22" s="6" t="s">
        <v>37</v>
      </c>
      <c r="AV22" s="7" t="s">
        <v>37</v>
      </c>
      <c r="AW22" s="7" t="s">
        <v>37</v>
      </c>
      <c r="AX22" s="8" t="s">
        <v>37</v>
      </c>
      <c r="AY22" s="9" t="s">
        <v>37</v>
      </c>
      <c r="AZ22" s="7" t="s">
        <v>37</v>
      </c>
      <c r="BA22" s="7" t="s">
        <v>37</v>
      </c>
      <c r="BB22" s="10" t="s">
        <v>37</v>
      </c>
      <c r="BC22" s="6" t="s">
        <v>37</v>
      </c>
      <c r="BD22" s="7" t="s">
        <v>37</v>
      </c>
      <c r="BE22" s="7" t="s">
        <v>37</v>
      </c>
      <c r="BF22" s="8" t="s">
        <v>37</v>
      </c>
      <c r="BG22" s="6"/>
      <c r="BH22" s="7"/>
      <c r="BI22" s="7"/>
      <c r="BJ22" s="8"/>
      <c r="BK22" s="9"/>
      <c r="BL22" s="7"/>
      <c r="BM22" s="7"/>
      <c r="BN22" s="10"/>
      <c r="BO22" s="6"/>
      <c r="BP22" s="7"/>
      <c r="BQ22" s="7"/>
      <c r="BR22" s="8"/>
      <c r="BS22" s="9"/>
      <c r="BT22" s="7"/>
      <c r="BU22" s="7"/>
      <c r="BV22" s="10"/>
      <c r="BW22" s="6"/>
      <c r="BX22" s="7"/>
      <c r="BY22" s="7"/>
      <c r="BZ22" s="10"/>
      <c r="CA22" s="34" t="s">
        <v>46</v>
      </c>
    </row>
    <row r="23" spans="1:80">
      <c r="A23" s="32" t="s">
        <v>74</v>
      </c>
      <c r="B23" s="33" t="s">
        <v>75</v>
      </c>
      <c r="C23" s="6"/>
      <c r="D23" s="7"/>
      <c r="E23" s="7"/>
      <c r="F23" s="8"/>
      <c r="G23" s="9"/>
      <c r="H23" s="7"/>
      <c r="I23" s="7"/>
      <c r="J23" s="10"/>
      <c r="K23" s="6"/>
      <c r="L23" s="7"/>
      <c r="M23" s="7"/>
      <c r="N23" s="8"/>
      <c r="O23" s="9"/>
      <c r="P23" s="7"/>
      <c r="Q23" s="7"/>
      <c r="R23" s="10"/>
      <c r="S23" s="6"/>
      <c r="T23" s="7"/>
      <c r="U23" s="7"/>
      <c r="V23" s="8"/>
      <c r="W23" s="6"/>
      <c r="X23" s="7"/>
      <c r="Y23" s="7"/>
      <c r="Z23" s="8"/>
      <c r="AA23" s="9"/>
      <c r="AB23" s="7"/>
      <c r="AC23" s="7"/>
      <c r="AD23" s="10"/>
      <c r="AE23" s="6">
        <v>2</v>
      </c>
      <c r="AF23" s="7">
        <v>2</v>
      </c>
      <c r="AG23" s="7">
        <v>2</v>
      </c>
      <c r="AH23" s="10">
        <v>2</v>
      </c>
      <c r="AI23" s="6"/>
      <c r="AJ23" s="7"/>
      <c r="AK23" s="7"/>
      <c r="AL23" s="8"/>
      <c r="AM23" s="9"/>
      <c r="AN23" s="7"/>
      <c r="AO23" s="7"/>
      <c r="AP23" s="8"/>
      <c r="AQ23" s="9"/>
      <c r="AR23" s="7"/>
      <c r="AS23" s="7"/>
      <c r="AT23" s="10"/>
      <c r="AU23" s="6"/>
      <c r="AV23" s="7"/>
      <c r="AW23" s="7"/>
      <c r="AX23" s="8"/>
      <c r="AY23" s="9"/>
      <c r="AZ23" s="7"/>
      <c r="BA23" s="7"/>
      <c r="BB23" s="10"/>
      <c r="BC23" s="6">
        <v>3</v>
      </c>
      <c r="BD23" s="7">
        <v>3</v>
      </c>
      <c r="BE23" s="7">
        <v>3</v>
      </c>
      <c r="BF23" s="8">
        <v>3</v>
      </c>
      <c r="BG23" s="6"/>
      <c r="BH23" s="7"/>
      <c r="BI23" s="7"/>
      <c r="BJ23" s="8"/>
      <c r="BK23" s="9"/>
      <c r="BL23" s="7"/>
      <c r="BM23" s="7"/>
      <c r="BN23" s="10"/>
      <c r="BO23" s="6">
        <v>4</v>
      </c>
      <c r="BP23" s="7">
        <v>4</v>
      </c>
      <c r="BQ23" s="7">
        <v>4</v>
      </c>
      <c r="BR23" s="8">
        <v>4</v>
      </c>
      <c r="BS23" s="9">
        <v>4</v>
      </c>
      <c r="BT23" s="7">
        <v>4</v>
      </c>
      <c r="BU23" s="7">
        <v>4</v>
      </c>
      <c r="BV23" s="10">
        <v>4</v>
      </c>
      <c r="BW23" s="6">
        <v>5</v>
      </c>
      <c r="BX23" s="7">
        <v>5</v>
      </c>
      <c r="BY23" s="7">
        <v>5</v>
      </c>
      <c r="BZ23" s="10">
        <v>5</v>
      </c>
      <c r="CA23" s="34"/>
    </row>
    <row r="24" spans="1:80">
      <c r="A24" s="32" t="s">
        <v>76</v>
      </c>
      <c r="B24" s="33" t="s">
        <v>77</v>
      </c>
      <c r="C24" s="6">
        <v>4</v>
      </c>
      <c r="D24" s="7">
        <v>4</v>
      </c>
      <c r="E24" s="7">
        <v>4</v>
      </c>
      <c r="F24" s="8">
        <v>4</v>
      </c>
      <c r="G24" s="9">
        <v>4</v>
      </c>
      <c r="H24" s="7">
        <v>4</v>
      </c>
      <c r="I24" s="7">
        <v>4</v>
      </c>
      <c r="J24" s="10">
        <v>4</v>
      </c>
      <c r="K24" s="60">
        <v>2</v>
      </c>
      <c r="L24" s="61">
        <v>2</v>
      </c>
      <c r="M24" s="61">
        <v>4</v>
      </c>
      <c r="N24" s="62">
        <v>4</v>
      </c>
      <c r="O24" s="63">
        <v>2</v>
      </c>
      <c r="P24" s="61">
        <v>2</v>
      </c>
      <c r="Q24" s="61">
        <v>4</v>
      </c>
      <c r="R24" s="64">
        <v>4</v>
      </c>
      <c r="S24" s="6">
        <v>2</v>
      </c>
      <c r="T24" s="7">
        <v>2</v>
      </c>
      <c r="U24" s="7">
        <v>2</v>
      </c>
      <c r="V24" s="8">
        <v>2</v>
      </c>
      <c r="W24" s="6">
        <v>2</v>
      </c>
      <c r="X24" s="7">
        <v>2</v>
      </c>
      <c r="Y24" s="7">
        <v>2</v>
      </c>
      <c r="Z24" s="8">
        <v>2</v>
      </c>
      <c r="AA24" s="9">
        <v>2</v>
      </c>
      <c r="AB24" s="7">
        <v>2</v>
      </c>
      <c r="AC24" s="7">
        <v>2</v>
      </c>
      <c r="AD24" s="10">
        <v>2</v>
      </c>
      <c r="AE24" s="6">
        <v>2</v>
      </c>
      <c r="AF24" s="7">
        <v>2</v>
      </c>
      <c r="AG24" s="7">
        <v>2</v>
      </c>
      <c r="AH24" s="10">
        <v>2</v>
      </c>
      <c r="AI24" s="60">
        <v>2</v>
      </c>
      <c r="AJ24" s="61">
        <v>2</v>
      </c>
      <c r="AK24" s="61">
        <v>4</v>
      </c>
      <c r="AL24" s="62">
        <v>4</v>
      </c>
      <c r="AM24" s="9">
        <v>2</v>
      </c>
      <c r="AN24" s="7">
        <v>2</v>
      </c>
      <c r="AO24" s="7">
        <v>0</v>
      </c>
      <c r="AP24" s="8">
        <v>0</v>
      </c>
      <c r="AQ24" s="9">
        <v>2</v>
      </c>
      <c r="AR24" s="7">
        <v>2</v>
      </c>
      <c r="AS24" s="7">
        <v>2</v>
      </c>
      <c r="AT24" s="10">
        <v>2</v>
      </c>
      <c r="AU24" s="6">
        <v>2</v>
      </c>
      <c r="AV24" s="7">
        <v>2</v>
      </c>
      <c r="AW24" s="7">
        <v>2</v>
      </c>
      <c r="AX24" s="8">
        <v>2</v>
      </c>
      <c r="AY24" s="9">
        <v>2</v>
      </c>
      <c r="AZ24" s="7">
        <v>2</v>
      </c>
      <c r="BA24" s="7">
        <v>2</v>
      </c>
      <c r="BB24" s="10">
        <v>2</v>
      </c>
      <c r="BC24" s="6">
        <v>2</v>
      </c>
      <c r="BD24" s="7">
        <v>2</v>
      </c>
      <c r="BE24" s="7">
        <v>2</v>
      </c>
      <c r="BF24" s="8">
        <v>2</v>
      </c>
      <c r="BG24" s="6">
        <v>2</v>
      </c>
      <c r="BH24" s="7">
        <v>2</v>
      </c>
      <c r="BI24" s="7">
        <v>2</v>
      </c>
      <c r="BJ24" s="8">
        <v>2</v>
      </c>
      <c r="BK24" s="9">
        <v>2</v>
      </c>
      <c r="BL24" s="7">
        <v>2</v>
      </c>
      <c r="BM24" s="7">
        <v>0</v>
      </c>
      <c r="BN24" s="10">
        <v>0</v>
      </c>
      <c r="BO24" s="6">
        <v>2</v>
      </c>
      <c r="BP24" s="7">
        <v>2</v>
      </c>
      <c r="BQ24" s="7">
        <v>2</v>
      </c>
      <c r="BR24" s="8">
        <v>2</v>
      </c>
      <c r="BS24" s="9">
        <v>2</v>
      </c>
      <c r="BT24" s="7">
        <v>2</v>
      </c>
      <c r="BU24" s="7">
        <v>2</v>
      </c>
      <c r="BV24" s="10">
        <v>2</v>
      </c>
      <c r="BW24" s="6">
        <v>2</v>
      </c>
      <c r="BX24" s="7">
        <v>2</v>
      </c>
      <c r="BY24" s="7">
        <v>0</v>
      </c>
      <c r="BZ24" s="10">
        <v>0</v>
      </c>
      <c r="CA24" s="34"/>
      <c r="CB24" s="3" t="s">
        <v>78</v>
      </c>
    </row>
    <row r="25" spans="1:80">
      <c r="A25" s="32" t="s">
        <v>79</v>
      </c>
      <c r="B25" s="33" t="s">
        <v>80</v>
      </c>
      <c r="C25" s="6"/>
      <c r="D25" s="7"/>
      <c r="E25" s="7"/>
      <c r="F25" s="8"/>
      <c r="G25" s="9"/>
      <c r="H25" s="7"/>
      <c r="I25" s="7"/>
      <c r="J25" s="10"/>
      <c r="K25" s="6"/>
      <c r="L25" s="7"/>
      <c r="M25" s="7"/>
      <c r="N25" s="8"/>
      <c r="O25" s="9"/>
      <c r="P25" s="7"/>
      <c r="Q25" s="7"/>
      <c r="R25" s="10"/>
      <c r="S25" s="6"/>
      <c r="T25" s="7"/>
      <c r="U25" s="7"/>
      <c r="V25" s="8"/>
      <c r="W25" s="6"/>
      <c r="X25" s="7"/>
      <c r="Y25" s="7"/>
      <c r="Z25" s="8"/>
      <c r="AA25" s="9"/>
      <c r="AB25" s="7"/>
      <c r="AC25" s="7"/>
      <c r="AD25" s="10"/>
      <c r="AE25" s="6"/>
      <c r="AF25" s="7"/>
      <c r="AG25" s="7"/>
      <c r="AH25" s="10"/>
      <c r="AI25" s="6"/>
      <c r="AJ25" s="7"/>
      <c r="AK25" s="7"/>
      <c r="AL25" s="8"/>
      <c r="AM25" s="9">
        <v>2</v>
      </c>
      <c r="AN25" s="7">
        <v>2</v>
      </c>
      <c r="AO25" s="7">
        <v>2</v>
      </c>
      <c r="AP25" s="8">
        <v>0</v>
      </c>
      <c r="AQ25" s="9"/>
      <c r="AR25" s="7"/>
      <c r="AS25" s="7"/>
      <c r="AT25" s="10"/>
      <c r="AU25" s="6"/>
      <c r="AV25" s="7"/>
      <c r="AW25" s="7"/>
      <c r="AX25" s="8"/>
      <c r="AY25" s="9"/>
      <c r="AZ25" s="7"/>
      <c r="BA25" s="7"/>
      <c r="BB25" s="10"/>
      <c r="BC25" s="6"/>
      <c r="BD25" s="7"/>
      <c r="BE25" s="7"/>
      <c r="BF25" s="8"/>
      <c r="BG25" s="6">
        <v>0</v>
      </c>
      <c r="BH25" s="7">
        <v>0</v>
      </c>
      <c r="BI25" s="7">
        <v>0</v>
      </c>
      <c r="BJ25" s="59">
        <v>2</v>
      </c>
      <c r="BK25" s="9">
        <v>2</v>
      </c>
      <c r="BL25" s="7">
        <v>2</v>
      </c>
      <c r="BM25" s="7">
        <v>2</v>
      </c>
      <c r="BN25" s="10">
        <v>0</v>
      </c>
      <c r="BO25" s="6">
        <v>0</v>
      </c>
      <c r="BP25" s="7">
        <v>0</v>
      </c>
      <c r="BQ25" s="7">
        <v>1</v>
      </c>
      <c r="BR25" s="8">
        <v>0</v>
      </c>
      <c r="BS25" s="9">
        <v>2</v>
      </c>
      <c r="BT25" s="7">
        <v>2</v>
      </c>
      <c r="BU25" s="7">
        <v>1</v>
      </c>
      <c r="BV25" s="10">
        <v>2</v>
      </c>
      <c r="BW25" s="6"/>
      <c r="BX25" s="7"/>
      <c r="BY25" s="7"/>
      <c r="BZ25" s="10"/>
      <c r="CA25" s="34"/>
    </row>
    <row r="26" spans="1:80">
      <c r="A26" s="32" t="s">
        <v>81</v>
      </c>
      <c r="B26" s="33" t="s">
        <v>82</v>
      </c>
      <c r="C26" s="6">
        <v>2</v>
      </c>
      <c r="D26" s="7">
        <v>2</v>
      </c>
      <c r="E26" s="7">
        <v>2</v>
      </c>
      <c r="F26" s="8">
        <v>2</v>
      </c>
      <c r="G26" s="9">
        <v>2</v>
      </c>
      <c r="H26" s="7">
        <v>2</v>
      </c>
      <c r="I26" s="7">
        <v>2</v>
      </c>
      <c r="J26" s="10">
        <v>2</v>
      </c>
      <c r="K26" s="6">
        <v>2</v>
      </c>
      <c r="L26" s="7">
        <v>2</v>
      </c>
      <c r="M26" s="7">
        <v>2</v>
      </c>
      <c r="N26" s="8">
        <v>2</v>
      </c>
      <c r="O26" s="9">
        <v>2</v>
      </c>
      <c r="P26" s="7">
        <v>2</v>
      </c>
      <c r="Q26" s="7">
        <v>2</v>
      </c>
      <c r="R26" s="10">
        <v>2</v>
      </c>
      <c r="S26" s="6">
        <v>2</v>
      </c>
      <c r="T26" s="7">
        <v>2</v>
      </c>
      <c r="U26" s="7">
        <v>2</v>
      </c>
      <c r="V26" s="8">
        <v>2</v>
      </c>
      <c r="W26" s="6">
        <v>2</v>
      </c>
      <c r="X26" s="7">
        <v>2</v>
      </c>
      <c r="Y26" s="7">
        <v>2</v>
      </c>
      <c r="Z26" s="8">
        <v>2</v>
      </c>
      <c r="AA26" s="9">
        <v>2</v>
      </c>
      <c r="AB26" s="7">
        <v>2</v>
      </c>
      <c r="AC26" s="7">
        <v>2</v>
      </c>
      <c r="AD26" s="10">
        <v>2</v>
      </c>
      <c r="AE26" s="6">
        <v>2</v>
      </c>
      <c r="AF26" s="7">
        <v>2</v>
      </c>
      <c r="AG26" s="7">
        <v>2</v>
      </c>
      <c r="AH26" s="10">
        <v>2</v>
      </c>
      <c r="AI26" s="6">
        <v>1</v>
      </c>
      <c r="AJ26" s="7">
        <v>1</v>
      </c>
      <c r="AK26" s="7">
        <v>1</v>
      </c>
      <c r="AL26" s="8">
        <v>1</v>
      </c>
      <c r="AM26" s="9">
        <v>1</v>
      </c>
      <c r="AN26" s="7">
        <v>1</v>
      </c>
      <c r="AO26" s="7">
        <v>1</v>
      </c>
      <c r="AP26" s="8">
        <v>1</v>
      </c>
      <c r="AQ26" s="9">
        <v>2</v>
      </c>
      <c r="AR26" s="7">
        <v>2</v>
      </c>
      <c r="AS26" s="7">
        <v>2</v>
      </c>
      <c r="AT26" s="10">
        <v>1</v>
      </c>
      <c r="AU26" s="6">
        <v>2</v>
      </c>
      <c r="AV26" s="7">
        <v>2</v>
      </c>
      <c r="AW26" s="7">
        <v>2</v>
      </c>
      <c r="AX26" s="8">
        <v>1</v>
      </c>
      <c r="AY26" s="9">
        <v>2</v>
      </c>
      <c r="AZ26" s="7">
        <v>2</v>
      </c>
      <c r="BA26" s="7">
        <v>2</v>
      </c>
      <c r="BB26" s="10">
        <v>1</v>
      </c>
      <c r="BC26" s="6">
        <v>2</v>
      </c>
      <c r="BD26" s="7">
        <v>2</v>
      </c>
      <c r="BE26" s="7">
        <v>2</v>
      </c>
      <c r="BF26" s="8">
        <v>1</v>
      </c>
      <c r="BG26" s="6">
        <v>1</v>
      </c>
      <c r="BH26" s="7">
        <v>1</v>
      </c>
      <c r="BI26" s="7">
        <v>1</v>
      </c>
      <c r="BJ26" s="8">
        <v>1</v>
      </c>
      <c r="BK26" s="9">
        <v>1</v>
      </c>
      <c r="BL26" s="7">
        <v>1</v>
      </c>
      <c r="BM26" s="7">
        <v>1</v>
      </c>
      <c r="BN26" s="10">
        <v>1</v>
      </c>
      <c r="BO26" s="6">
        <v>1</v>
      </c>
      <c r="BP26" s="7">
        <v>1</v>
      </c>
      <c r="BQ26" s="7">
        <v>1</v>
      </c>
      <c r="BR26" s="8">
        <v>1</v>
      </c>
      <c r="BS26" s="9">
        <v>1</v>
      </c>
      <c r="BT26" s="7">
        <v>1</v>
      </c>
      <c r="BU26" s="7">
        <v>1</v>
      </c>
      <c r="BV26" s="10">
        <v>1</v>
      </c>
      <c r="BW26" s="6">
        <v>1</v>
      </c>
      <c r="BX26" s="7">
        <v>1</v>
      </c>
      <c r="BY26" s="7">
        <v>1</v>
      </c>
      <c r="BZ26" s="10">
        <v>1</v>
      </c>
      <c r="CA26" s="34"/>
    </row>
    <row r="27" spans="1:80">
      <c r="A27" s="32" t="s">
        <v>83</v>
      </c>
      <c r="B27" s="33" t="s">
        <v>84</v>
      </c>
      <c r="C27" s="6"/>
      <c r="D27" s="7"/>
      <c r="E27" s="7"/>
      <c r="F27" s="8"/>
      <c r="G27" s="9"/>
      <c r="H27" s="7"/>
      <c r="I27" s="7"/>
      <c r="J27" s="10"/>
      <c r="K27" s="6"/>
      <c r="L27" s="7"/>
      <c r="M27" s="7"/>
      <c r="N27" s="8"/>
      <c r="O27" s="9"/>
      <c r="P27" s="7"/>
      <c r="Q27" s="7"/>
      <c r="R27" s="10"/>
      <c r="S27" s="6"/>
      <c r="T27" s="7"/>
      <c r="U27" s="7"/>
      <c r="V27" s="8"/>
      <c r="W27" s="6"/>
      <c r="X27" s="7"/>
      <c r="Y27" s="7"/>
      <c r="Z27" s="8"/>
      <c r="AA27" s="9"/>
      <c r="AB27" s="7"/>
      <c r="AC27" s="7"/>
      <c r="AD27" s="10"/>
      <c r="AE27" s="6"/>
      <c r="AF27" s="7"/>
      <c r="AG27" s="7"/>
      <c r="AH27" s="10"/>
      <c r="AI27" s="6">
        <v>3</v>
      </c>
      <c r="AJ27" s="7">
        <v>3</v>
      </c>
      <c r="AK27" s="7">
        <v>3</v>
      </c>
      <c r="AL27" s="8">
        <v>3</v>
      </c>
      <c r="AM27" s="9">
        <v>3</v>
      </c>
      <c r="AN27" s="7">
        <v>3</v>
      </c>
      <c r="AO27" s="7">
        <v>3</v>
      </c>
      <c r="AP27" s="8">
        <v>3</v>
      </c>
      <c r="AQ27" s="9">
        <v>2</v>
      </c>
      <c r="AR27" s="7">
        <v>2</v>
      </c>
      <c r="AS27" s="7">
        <v>2</v>
      </c>
      <c r="AT27" s="10">
        <v>2</v>
      </c>
      <c r="AU27" s="6">
        <v>2</v>
      </c>
      <c r="AV27" s="7">
        <v>2</v>
      </c>
      <c r="AW27" s="7">
        <v>2</v>
      </c>
      <c r="AX27" s="8">
        <v>2</v>
      </c>
      <c r="AY27" s="9">
        <v>2</v>
      </c>
      <c r="AZ27" s="7">
        <v>2</v>
      </c>
      <c r="BA27" s="7">
        <v>2</v>
      </c>
      <c r="BB27" s="10">
        <v>2</v>
      </c>
      <c r="BC27" s="6">
        <v>2</v>
      </c>
      <c r="BD27" s="7">
        <v>2</v>
      </c>
      <c r="BE27" s="7">
        <v>2</v>
      </c>
      <c r="BF27" s="8">
        <v>2</v>
      </c>
      <c r="BG27" s="6">
        <v>3</v>
      </c>
      <c r="BH27" s="7">
        <v>3</v>
      </c>
      <c r="BI27" s="7">
        <v>3</v>
      </c>
      <c r="BJ27" s="8">
        <v>3</v>
      </c>
      <c r="BK27" s="9">
        <v>4</v>
      </c>
      <c r="BL27" s="7">
        <v>4</v>
      </c>
      <c r="BM27" s="7">
        <v>4</v>
      </c>
      <c r="BN27" s="10">
        <v>4</v>
      </c>
      <c r="BO27" s="6">
        <v>3</v>
      </c>
      <c r="BP27" s="7">
        <v>3</v>
      </c>
      <c r="BQ27" s="7">
        <v>3</v>
      </c>
      <c r="BR27" s="8">
        <v>3</v>
      </c>
      <c r="BS27" s="9">
        <v>3</v>
      </c>
      <c r="BT27" s="7">
        <v>3</v>
      </c>
      <c r="BU27" s="7">
        <v>3</v>
      </c>
      <c r="BV27" s="10">
        <v>3</v>
      </c>
      <c r="BW27" s="6">
        <v>3</v>
      </c>
      <c r="BX27" s="7">
        <v>3</v>
      </c>
      <c r="BY27" s="7">
        <v>3</v>
      </c>
      <c r="BZ27" s="10">
        <v>3</v>
      </c>
      <c r="CA27" s="34"/>
    </row>
    <row r="28" spans="1:80">
      <c r="A28" s="32" t="s">
        <v>85</v>
      </c>
      <c r="B28" s="33" t="s">
        <v>86</v>
      </c>
      <c r="C28" s="6">
        <v>3</v>
      </c>
      <c r="D28" s="7">
        <v>3</v>
      </c>
      <c r="E28" s="7">
        <v>3</v>
      </c>
      <c r="F28" s="8">
        <v>3</v>
      </c>
      <c r="G28" s="9">
        <v>3</v>
      </c>
      <c r="H28" s="7">
        <v>3</v>
      </c>
      <c r="I28" s="7">
        <v>3</v>
      </c>
      <c r="J28" s="10">
        <v>3</v>
      </c>
      <c r="K28" s="6">
        <v>3</v>
      </c>
      <c r="L28" s="7">
        <v>3</v>
      </c>
      <c r="M28" s="7">
        <v>3</v>
      </c>
      <c r="N28" s="8">
        <v>3</v>
      </c>
      <c r="O28" s="9">
        <v>3</v>
      </c>
      <c r="P28" s="7">
        <v>3</v>
      </c>
      <c r="Q28" s="7">
        <v>3</v>
      </c>
      <c r="R28" s="10">
        <v>3</v>
      </c>
      <c r="S28" s="6">
        <v>3</v>
      </c>
      <c r="T28" s="7">
        <v>3</v>
      </c>
      <c r="U28" s="7">
        <v>3</v>
      </c>
      <c r="V28" s="8">
        <v>3</v>
      </c>
      <c r="W28" s="6">
        <v>3</v>
      </c>
      <c r="X28" s="7">
        <v>3</v>
      </c>
      <c r="Y28" s="7">
        <v>3</v>
      </c>
      <c r="Z28" s="8">
        <v>3</v>
      </c>
      <c r="AA28" s="9">
        <v>3</v>
      </c>
      <c r="AB28" s="7">
        <v>3</v>
      </c>
      <c r="AC28" s="7">
        <v>3</v>
      </c>
      <c r="AD28" s="10">
        <v>3</v>
      </c>
      <c r="AE28" s="6">
        <v>2</v>
      </c>
      <c r="AF28" s="7">
        <v>2</v>
      </c>
      <c r="AG28" s="7">
        <v>2</v>
      </c>
      <c r="AH28" s="10">
        <v>2</v>
      </c>
      <c r="AI28" s="6">
        <v>4</v>
      </c>
      <c r="AJ28" s="7">
        <v>4</v>
      </c>
      <c r="AK28" s="7">
        <v>4</v>
      </c>
      <c r="AL28" s="8">
        <v>4</v>
      </c>
      <c r="AM28" s="9">
        <v>4</v>
      </c>
      <c r="AN28" s="7">
        <v>4</v>
      </c>
      <c r="AO28" s="7">
        <v>4</v>
      </c>
      <c r="AP28" s="8">
        <v>4</v>
      </c>
      <c r="AQ28" s="9">
        <v>3</v>
      </c>
      <c r="AR28" s="7">
        <v>3</v>
      </c>
      <c r="AS28" s="7">
        <v>3</v>
      </c>
      <c r="AT28" s="10">
        <v>3</v>
      </c>
      <c r="AU28" s="6">
        <v>3</v>
      </c>
      <c r="AV28" s="7">
        <v>3</v>
      </c>
      <c r="AW28" s="7">
        <v>3</v>
      </c>
      <c r="AX28" s="8">
        <v>3</v>
      </c>
      <c r="AY28" s="9">
        <v>2</v>
      </c>
      <c r="AZ28" s="7">
        <v>2</v>
      </c>
      <c r="BA28" s="7">
        <v>2</v>
      </c>
      <c r="BB28" s="10">
        <v>2</v>
      </c>
      <c r="BC28" s="6">
        <v>2</v>
      </c>
      <c r="BD28" s="7">
        <v>2</v>
      </c>
      <c r="BE28" s="7">
        <v>2</v>
      </c>
      <c r="BF28" s="8">
        <v>2</v>
      </c>
      <c r="BG28" s="6">
        <v>4</v>
      </c>
      <c r="BH28" s="7">
        <v>3</v>
      </c>
      <c r="BI28" s="7">
        <v>4</v>
      </c>
      <c r="BJ28" s="59">
        <v>4</v>
      </c>
      <c r="BK28" s="9">
        <v>4</v>
      </c>
      <c r="BL28" s="7">
        <v>4</v>
      </c>
      <c r="BM28" s="7">
        <v>4</v>
      </c>
      <c r="BN28" s="10">
        <v>4</v>
      </c>
      <c r="BO28" s="6">
        <v>2</v>
      </c>
      <c r="BP28" s="7">
        <v>3</v>
      </c>
      <c r="BQ28" s="7">
        <v>2</v>
      </c>
      <c r="BR28" s="8">
        <v>3</v>
      </c>
      <c r="BS28" s="9">
        <v>3</v>
      </c>
      <c r="BT28" s="7">
        <v>3</v>
      </c>
      <c r="BU28" s="7">
        <v>3</v>
      </c>
      <c r="BV28" s="10">
        <v>3</v>
      </c>
      <c r="BW28" s="6">
        <v>3</v>
      </c>
      <c r="BX28" s="7">
        <v>3</v>
      </c>
      <c r="BY28" s="7">
        <v>3</v>
      </c>
      <c r="BZ28" s="10">
        <v>3</v>
      </c>
      <c r="CA28" s="34"/>
    </row>
    <row r="29" spans="1:80" ht="26.25">
      <c r="A29" s="35" t="s">
        <v>87</v>
      </c>
      <c r="B29" s="33" t="s">
        <v>88</v>
      </c>
      <c r="C29" s="6"/>
      <c r="D29" s="7"/>
      <c r="E29" s="7"/>
      <c r="F29" s="8"/>
      <c r="G29" s="9"/>
      <c r="H29" s="7"/>
      <c r="I29" s="7"/>
      <c r="J29" s="10"/>
      <c r="K29" s="6"/>
      <c r="L29" s="7"/>
      <c r="M29" s="7"/>
      <c r="N29" s="8"/>
      <c r="O29" s="9"/>
      <c r="P29" s="7"/>
      <c r="Q29" s="7"/>
      <c r="R29" s="10"/>
      <c r="S29" s="6"/>
      <c r="T29" s="7"/>
      <c r="U29" s="7"/>
      <c r="V29" s="8"/>
      <c r="W29" s="6"/>
      <c r="X29" s="7"/>
      <c r="Y29" s="7"/>
      <c r="Z29" s="8"/>
      <c r="AA29" s="9"/>
      <c r="AB29" s="7"/>
      <c r="AC29" s="7"/>
      <c r="AD29" s="10"/>
      <c r="AE29" s="6"/>
      <c r="AF29" s="7"/>
      <c r="AG29" s="7"/>
      <c r="AH29" s="10"/>
      <c r="AI29" s="6">
        <v>1</v>
      </c>
      <c r="AJ29" s="7">
        <v>1</v>
      </c>
      <c r="AK29" s="7">
        <v>1</v>
      </c>
      <c r="AL29" s="8">
        <v>1</v>
      </c>
      <c r="AM29" s="9">
        <v>1</v>
      </c>
      <c r="AN29" s="7">
        <v>1</v>
      </c>
      <c r="AO29" s="7">
        <v>1</v>
      </c>
      <c r="AP29" s="8">
        <v>1</v>
      </c>
      <c r="AQ29" s="9"/>
      <c r="AR29" s="7"/>
      <c r="AS29" s="7"/>
      <c r="AT29" s="10"/>
      <c r="AU29" s="6"/>
      <c r="AV29" s="7"/>
      <c r="AW29" s="7"/>
      <c r="AX29" s="8"/>
      <c r="AY29" s="9"/>
      <c r="AZ29" s="7"/>
      <c r="BA29" s="7"/>
      <c r="BB29" s="10"/>
      <c r="BC29" s="6"/>
      <c r="BD29" s="7"/>
      <c r="BE29" s="7"/>
      <c r="BF29" s="8"/>
      <c r="BG29" s="6">
        <v>1</v>
      </c>
      <c r="BH29" s="7">
        <v>1</v>
      </c>
      <c r="BI29" s="7">
        <v>1</v>
      </c>
      <c r="BJ29" s="8">
        <v>1</v>
      </c>
      <c r="BK29" s="9"/>
      <c r="BL29" s="7"/>
      <c r="BM29" s="7"/>
      <c r="BN29" s="10"/>
      <c r="BO29" s="6"/>
      <c r="BP29" s="7"/>
      <c r="BQ29" s="7"/>
      <c r="BR29" s="8"/>
      <c r="BS29" s="9"/>
      <c r="BT29" s="7"/>
      <c r="BU29" s="7"/>
      <c r="BV29" s="10"/>
      <c r="BW29" s="6"/>
      <c r="BX29" s="7"/>
      <c r="BY29" s="7"/>
      <c r="BZ29" s="10"/>
      <c r="CA29" s="34" t="s">
        <v>89</v>
      </c>
    </row>
    <row r="30" spans="1:80" ht="26.25">
      <c r="A30" s="32" t="s">
        <v>90</v>
      </c>
      <c r="B30" s="33" t="s">
        <v>91</v>
      </c>
      <c r="C30" s="6"/>
      <c r="D30" s="7"/>
      <c r="E30" s="7"/>
      <c r="F30" s="8"/>
      <c r="G30" s="9"/>
      <c r="H30" s="7"/>
      <c r="I30" s="7"/>
      <c r="J30" s="10"/>
      <c r="K30" s="6"/>
      <c r="L30" s="7"/>
      <c r="M30" s="7"/>
      <c r="N30" s="8"/>
      <c r="O30" s="9"/>
      <c r="P30" s="7"/>
      <c r="Q30" s="7"/>
      <c r="R30" s="10"/>
      <c r="S30" s="6"/>
      <c r="T30" s="7"/>
      <c r="U30" s="7"/>
      <c r="V30" s="8"/>
      <c r="W30" s="6"/>
      <c r="X30" s="7"/>
      <c r="Y30" s="7"/>
      <c r="Z30" s="8"/>
      <c r="AA30" s="9"/>
      <c r="AB30" s="7"/>
      <c r="AC30" s="7"/>
      <c r="AD30" s="10"/>
      <c r="AE30" s="6"/>
      <c r="AF30" s="7"/>
      <c r="AG30" s="7"/>
      <c r="AH30" s="10"/>
      <c r="AI30" s="6">
        <v>3</v>
      </c>
      <c r="AJ30" s="7">
        <v>3</v>
      </c>
      <c r="AK30" s="7">
        <v>3</v>
      </c>
      <c r="AL30" s="8">
        <v>3</v>
      </c>
      <c r="AM30" s="9">
        <v>3</v>
      </c>
      <c r="AN30" s="7">
        <v>3</v>
      </c>
      <c r="AO30" s="7">
        <v>3</v>
      </c>
      <c r="AP30" s="8"/>
      <c r="AQ30" s="9">
        <v>2</v>
      </c>
      <c r="AR30" s="7">
        <v>2</v>
      </c>
      <c r="AS30" s="7">
        <v>2</v>
      </c>
      <c r="AT30" s="10">
        <v>2</v>
      </c>
      <c r="AU30" s="6">
        <v>2</v>
      </c>
      <c r="AV30" s="7">
        <v>2</v>
      </c>
      <c r="AW30" s="7">
        <v>2</v>
      </c>
      <c r="AX30" s="8">
        <v>2</v>
      </c>
      <c r="AY30" s="9">
        <v>2</v>
      </c>
      <c r="AZ30" s="7">
        <v>2</v>
      </c>
      <c r="BA30" s="7">
        <v>2</v>
      </c>
      <c r="BB30" s="10">
        <v>2</v>
      </c>
      <c r="BC30" s="6">
        <v>2</v>
      </c>
      <c r="BD30" s="7">
        <v>2</v>
      </c>
      <c r="BE30" s="7">
        <v>2</v>
      </c>
      <c r="BF30" s="8">
        <v>2</v>
      </c>
      <c r="BG30" s="6">
        <v>3</v>
      </c>
      <c r="BH30" s="7">
        <v>3</v>
      </c>
      <c r="BI30" s="7">
        <v>3</v>
      </c>
      <c r="BJ30" s="59">
        <v>3</v>
      </c>
      <c r="BK30" s="9">
        <v>3</v>
      </c>
      <c r="BL30" s="7">
        <v>3</v>
      </c>
      <c r="BM30" s="7">
        <v>3</v>
      </c>
      <c r="BN30" s="10">
        <v>3</v>
      </c>
      <c r="BO30" s="6">
        <v>2</v>
      </c>
      <c r="BP30" s="7">
        <v>2</v>
      </c>
      <c r="BQ30" s="7">
        <v>2</v>
      </c>
      <c r="BR30" s="8">
        <v>2</v>
      </c>
      <c r="BS30" s="9">
        <v>3</v>
      </c>
      <c r="BT30" s="7">
        <v>3</v>
      </c>
      <c r="BU30" s="7">
        <v>3</v>
      </c>
      <c r="BV30" s="10">
        <v>3</v>
      </c>
      <c r="BW30" s="6">
        <v>3</v>
      </c>
      <c r="BX30" s="7">
        <v>3</v>
      </c>
      <c r="BY30" s="7">
        <v>3</v>
      </c>
      <c r="BZ30" s="10">
        <v>3</v>
      </c>
      <c r="CA30" s="34" t="s">
        <v>92</v>
      </c>
    </row>
    <row r="31" spans="1:80">
      <c r="A31" s="32" t="s">
        <v>93</v>
      </c>
      <c r="B31" s="33" t="s">
        <v>94</v>
      </c>
      <c r="C31" s="6"/>
      <c r="D31" s="7"/>
      <c r="E31" s="7"/>
      <c r="F31" s="8"/>
      <c r="G31" s="9"/>
      <c r="H31" s="7"/>
      <c r="I31" s="7"/>
      <c r="J31" s="10"/>
      <c r="K31" s="6"/>
      <c r="L31" s="7"/>
      <c r="M31" s="7"/>
      <c r="N31" s="8"/>
      <c r="O31" s="9"/>
      <c r="P31" s="7"/>
      <c r="Q31" s="7"/>
      <c r="R31" s="10"/>
      <c r="S31" s="6"/>
      <c r="T31" s="7"/>
      <c r="U31" s="7"/>
      <c r="V31" s="8"/>
      <c r="W31" s="6"/>
      <c r="X31" s="7"/>
      <c r="Y31" s="7"/>
      <c r="Z31" s="8"/>
      <c r="AA31" s="9"/>
      <c r="AB31" s="7"/>
      <c r="AC31" s="7"/>
      <c r="AD31" s="10"/>
      <c r="AE31" s="6"/>
      <c r="AF31" s="7"/>
      <c r="AG31" s="7"/>
      <c r="AH31" s="10"/>
      <c r="AI31" s="6"/>
      <c r="AJ31" s="7"/>
      <c r="AK31" s="7"/>
      <c r="AL31" s="8"/>
      <c r="AM31" s="9"/>
      <c r="AN31" s="7"/>
      <c r="AO31" s="7"/>
      <c r="AP31" s="8"/>
      <c r="AQ31" s="9"/>
      <c r="AR31" s="7"/>
      <c r="AS31" s="7"/>
      <c r="AT31" s="10"/>
      <c r="AU31" s="6"/>
      <c r="AV31" s="7"/>
      <c r="AW31" s="7"/>
      <c r="AX31" s="8"/>
      <c r="AY31" s="9"/>
      <c r="AZ31" s="7"/>
      <c r="BA31" s="7"/>
      <c r="BB31" s="10"/>
      <c r="BC31" s="6"/>
      <c r="BD31" s="7"/>
      <c r="BE31" s="7"/>
      <c r="BF31" s="8"/>
      <c r="BG31" s="6">
        <v>3</v>
      </c>
      <c r="BH31" s="7">
        <v>3</v>
      </c>
      <c r="BI31" s="7">
        <v>3</v>
      </c>
      <c r="BJ31" s="8">
        <v>3</v>
      </c>
      <c r="BK31" s="9">
        <v>3</v>
      </c>
      <c r="BL31" s="7">
        <v>3</v>
      </c>
      <c r="BM31" s="7">
        <v>3</v>
      </c>
      <c r="BN31" s="10">
        <v>0</v>
      </c>
      <c r="BO31" s="6">
        <v>3</v>
      </c>
      <c r="BP31" s="7">
        <v>3</v>
      </c>
      <c r="BQ31" s="7">
        <v>3</v>
      </c>
      <c r="BR31" s="8">
        <v>3</v>
      </c>
      <c r="BS31" s="9">
        <v>3</v>
      </c>
      <c r="BT31" s="7">
        <v>3</v>
      </c>
      <c r="BU31" s="7">
        <v>3</v>
      </c>
      <c r="BV31" s="10">
        <v>3</v>
      </c>
      <c r="BW31" s="6">
        <v>3</v>
      </c>
      <c r="BX31" s="7">
        <v>3</v>
      </c>
      <c r="BY31" s="7">
        <v>3</v>
      </c>
      <c r="BZ31" s="10">
        <v>0</v>
      </c>
      <c r="CA31" s="34"/>
    </row>
    <row r="32" spans="1:80">
      <c r="A32" s="32" t="s">
        <v>95</v>
      </c>
      <c r="B32" s="33" t="s">
        <v>96</v>
      </c>
      <c r="C32" s="6"/>
      <c r="D32" s="7"/>
      <c r="E32" s="7"/>
      <c r="F32" s="8"/>
      <c r="G32" s="9"/>
      <c r="H32" s="7"/>
      <c r="I32" s="7"/>
      <c r="J32" s="10"/>
      <c r="K32" s="6"/>
      <c r="L32" s="7"/>
      <c r="M32" s="7"/>
      <c r="N32" s="8"/>
      <c r="O32" s="9"/>
      <c r="P32" s="7"/>
      <c r="Q32" s="7"/>
      <c r="R32" s="10"/>
      <c r="S32" s="6"/>
      <c r="T32" s="7"/>
      <c r="U32" s="7"/>
      <c r="V32" s="8"/>
      <c r="W32" s="6"/>
      <c r="X32" s="7"/>
      <c r="Y32" s="7"/>
      <c r="Z32" s="8"/>
      <c r="AA32" s="9"/>
      <c r="AB32" s="7"/>
      <c r="AC32" s="7"/>
      <c r="AD32" s="10"/>
      <c r="AE32" s="6"/>
      <c r="AF32" s="7"/>
      <c r="AG32" s="7"/>
      <c r="AH32" s="10"/>
      <c r="AI32" s="6"/>
      <c r="AJ32" s="7"/>
      <c r="AK32" s="7"/>
      <c r="AL32" s="8"/>
      <c r="AM32" s="9"/>
      <c r="AN32" s="7"/>
      <c r="AO32" s="7"/>
      <c r="AP32" s="8"/>
      <c r="AQ32" s="9"/>
      <c r="AR32" s="7"/>
      <c r="AS32" s="7"/>
      <c r="AT32" s="10"/>
      <c r="AU32" s="6"/>
      <c r="AV32" s="7"/>
      <c r="AW32" s="7"/>
      <c r="AX32" s="8"/>
      <c r="AY32" s="9"/>
      <c r="AZ32" s="7"/>
      <c r="BA32" s="7"/>
      <c r="BB32" s="10"/>
      <c r="BC32" s="6"/>
      <c r="BD32" s="7"/>
      <c r="BE32" s="7"/>
      <c r="BF32" s="8"/>
      <c r="BG32" s="6"/>
      <c r="BH32" s="7"/>
      <c r="BI32" s="7"/>
      <c r="BJ32" s="8"/>
      <c r="BK32" s="9"/>
      <c r="BL32" s="7"/>
      <c r="BM32" s="7"/>
      <c r="BN32" s="10"/>
      <c r="BO32" s="6"/>
      <c r="BP32" s="7"/>
      <c r="BQ32" s="7"/>
      <c r="BR32" s="8"/>
      <c r="BS32" s="9"/>
      <c r="BT32" s="7"/>
      <c r="BU32" s="7"/>
      <c r="BV32" s="10"/>
      <c r="BW32" s="6"/>
      <c r="BX32" s="7"/>
      <c r="BY32" s="7"/>
      <c r="BZ32" s="10"/>
      <c r="CA32" s="34" t="s">
        <v>46</v>
      </c>
    </row>
    <row r="33" spans="1:144">
      <c r="A33" s="32" t="s">
        <v>97</v>
      </c>
      <c r="B33" s="33" t="s">
        <v>98</v>
      </c>
      <c r="C33" s="6"/>
      <c r="D33" s="7"/>
      <c r="E33" s="7"/>
      <c r="F33" s="8"/>
      <c r="G33" s="9"/>
      <c r="H33" s="7"/>
      <c r="I33" s="7"/>
      <c r="J33" s="10"/>
      <c r="K33" s="6"/>
      <c r="L33" s="7"/>
      <c r="M33" s="7"/>
      <c r="N33" s="8"/>
      <c r="O33" s="9"/>
      <c r="P33" s="7"/>
      <c r="Q33" s="7"/>
      <c r="R33" s="10"/>
      <c r="S33" s="6">
        <v>2</v>
      </c>
      <c r="T33" s="7">
        <v>2</v>
      </c>
      <c r="U33" s="7">
        <v>2</v>
      </c>
      <c r="V33" s="8">
        <v>2</v>
      </c>
      <c r="W33" s="6">
        <v>2</v>
      </c>
      <c r="X33" s="7">
        <v>2</v>
      </c>
      <c r="Y33" s="7">
        <v>2</v>
      </c>
      <c r="Z33" s="8">
        <v>2</v>
      </c>
      <c r="AA33" s="9">
        <v>2</v>
      </c>
      <c r="AB33" s="7">
        <v>2</v>
      </c>
      <c r="AC33" s="7">
        <v>2</v>
      </c>
      <c r="AD33" s="10">
        <v>2</v>
      </c>
      <c r="AE33" s="6">
        <v>2</v>
      </c>
      <c r="AF33" s="7">
        <v>2</v>
      </c>
      <c r="AG33" s="7">
        <v>2</v>
      </c>
      <c r="AH33" s="10">
        <v>2</v>
      </c>
      <c r="AI33" s="6"/>
      <c r="AJ33" s="7"/>
      <c r="AK33" s="7"/>
      <c r="AL33" s="8"/>
      <c r="AM33" s="9"/>
      <c r="AN33" s="7"/>
      <c r="AO33" s="7"/>
      <c r="AP33" s="8"/>
      <c r="AQ33" s="9"/>
      <c r="AR33" s="7"/>
      <c r="AS33" s="7"/>
      <c r="AT33" s="10"/>
      <c r="AU33" s="6"/>
      <c r="AV33" s="7"/>
      <c r="AW33" s="7"/>
      <c r="AX33" s="8"/>
      <c r="AY33" s="9"/>
      <c r="AZ33" s="7"/>
      <c r="BA33" s="7"/>
      <c r="BB33" s="10"/>
      <c r="BC33" s="6"/>
      <c r="BD33" s="7"/>
      <c r="BE33" s="7"/>
      <c r="BF33" s="8"/>
      <c r="BG33" s="6"/>
      <c r="BH33" s="7"/>
      <c r="BI33" s="7"/>
      <c r="BJ33" s="8"/>
      <c r="BK33" s="9"/>
      <c r="BL33" s="7"/>
      <c r="BM33" s="7"/>
      <c r="BN33" s="10"/>
      <c r="BO33" s="6"/>
      <c r="BP33" s="7"/>
      <c r="BQ33" s="7"/>
      <c r="BR33" s="8"/>
      <c r="BS33" s="9"/>
      <c r="BT33" s="7"/>
      <c r="BU33" s="7"/>
      <c r="BV33" s="10"/>
      <c r="BW33" s="6"/>
      <c r="BX33" s="7"/>
      <c r="BY33" s="7"/>
      <c r="BZ33" s="10"/>
      <c r="CA33" s="34"/>
    </row>
    <row r="34" spans="1:144" ht="26.25">
      <c r="A34" s="32" t="s">
        <v>99</v>
      </c>
      <c r="B34" s="33" t="s">
        <v>100</v>
      </c>
      <c r="C34" s="6">
        <v>4</v>
      </c>
      <c r="D34" s="7">
        <v>4</v>
      </c>
      <c r="E34" s="7">
        <v>4</v>
      </c>
      <c r="F34" s="8">
        <v>4</v>
      </c>
      <c r="G34" s="9">
        <v>4</v>
      </c>
      <c r="H34" s="7">
        <v>4</v>
      </c>
      <c r="I34" s="7">
        <v>4</v>
      </c>
      <c r="J34" s="10">
        <v>4</v>
      </c>
      <c r="K34" s="6">
        <v>4</v>
      </c>
      <c r="L34" s="7">
        <v>4</v>
      </c>
      <c r="M34" s="7">
        <v>4</v>
      </c>
      <c r="N34" s="8">
        <v>4</v>
      </c>
      <c r="O34" s="9">
        <v>3</v>
      </c>
      <c r="P34" s="7">
        <v>3</v>
      </c>
      <c r="Q34" s="7">
        <v>3</v>
      </c>
      <c r="R34" s="10">
        <v>3</v>
      </c>
      <c r="S34" s="6">
        <v>3</v>
      </c>
      <c r="T34" s="7">
        <v>3</v>
      </c>
      <c r="U34" s="7">
        <v>3</v>
      </c>
      <c r="V34" s="8">
        <v>3</v>
      </c>
      <c r="W34" s="6">
        <v>3</v>
      </c>
      <c r="X34" s="7">
        <v>3</v>
      </c>
      <c r="Y34" s="7">
        <v>3</v>
      </c>
      <c r="Z34" s="8">
        <v>3</v>
      </c>
      <c r="AA34" s="9">
        <v>3</v>
      </c>
      <c r="AB34" s="7">
        <v>3</v>
      </c>
      <c r="AC34" s="7">
        <v>3</v>
      </c>
      <c r="AD34" s="10">
        <v>3</v>
      </c>
      <c r="AE34" s="6">
        <v>3</v>
      </c>
      <c r="AF34" s="7">
        <v>3</v>
      </c>
      <c r="AG34" s="7">
        <v>3</v>
      </c>
      <c r="AH34" s="10">
        <v>3</v>
      </c>
      <c r="AI34" s="6">
        <v>3</v>
      </c>
      <c r="AJ34" s="7">
        <v>3</v>
      </c>
      <c r="AK34" s="7">
        <v>3</v>
      </c>
      <c r="AL34" s="8">
        <v>3</v>
      </c>
      <c r="AM34" s="9">
        <v>4</v>
      </c>
      <c r="AN34" s="7">
        <v>4</v>
      </c>
      <c r="AO34" s="7">
        <v>4</v>
      </c>
      <c r="AP34" s="8">
        <v>4</v>
      </c>
      <c r="AQ34" s="9">
        <v>3</v>
      </c>
      <c r="AR34" s="7">
        <v>3</v>
      </c>
      <c r="AS34" s="7">
        <v>3</v>
      </c>
      <c r="AT34" s="10">
        <v>3</v>
      </c>
      <c r="AU34" s="6">
        <v>3</v>
      </c>
      <c r="AV34" s="7">
        <v>3</v>
      </c>
      <c r="AW34" s="7">
        <v>3</v>
      </c>
      <c r="AX34" s="8">
        <v>3</v>
      </c>
      <c r="AY34" s="9">
        <v>3</v>
      </c>
      <c r="AZ34" s="7">
        <v>3</v>
      </c>
      <c r="BA34" s="7">
        <v>3</v>
      </c>
      <c r="BB34" s="10">
        <v>3</v>
      </c>
      <c r="BC34" s="6">
        <v>3</v>
      </c>
      <c r="BD34" s="7">
        <v>3</v>
      </c>
      <c r="BE34" s="7">
        <v>3</v>
      </c>
      <c r="BF34" s="8">
        <v>3</v>
      </c>
      <c r="BG34" s="6"/>
      <c r="BH34" s="7"/>
      <c r="BI34" s="7"/>
      <c r="BJ34" s="8"/>
      <c r="BK34" s="9"/>
      <c r="BL34" s="7"/>
      <c r="BM34" s="7"/>
      <c r="BN34" s="10"/>
      <c r="BO34" s="6"/>
      <c r="BP34" s="7"/>
      <c r="BQ34" s="7"/>
      <c r="BR34" s="8"/>
      <c r="BS34" s="9"/>
      <c r="BT34" s="7"/>
      <c r="BU34" s="7"/>
      <c r="BV34" s="10"/>
      <c r="BW34" s="6"/>
      <c r="BX34" s="7"/>
      <c r="BY34" s="7"/>
      <c r="BZ34" s="10"/>
      <c r="CA34" s="34" t="s">
        <v>101</v>
      </c>
    </row>
    <row r="35" spans="1:144">
      <c r="A35" s="32" t="s">
        <v>102</v>
      </c>
      <c r="B35" s="33" t="s">
        <v>103</v>
      </c>
      <c r="C35" s="6"/>
      <c r="D35" s="7"/>
      <c r="E35" s="7"/>
      <c r="F35" s="8"/>
      <c r="G35" s="9"/>
      <c r="H35" s="7"/>
      <c r="I35" s="7"/>
      <c r="J35" s="10"/>
      <c r="K35" s="6"/>
      <c r="L35" s="7"/>
      <c r="M35" s="7"/>
      <c r="N35" s="8"/>
      <c r="O35" s="9"/>
      <c r="P35" s="7"/>
      <c r="Q35" s="7"/>
      <c r="R35" s="10"/>
      <c r="S35" s="6"/>
      <c r="T35" s="7"/>
      <c r="U35" s="7"/>
      <c r="V35" s="8"/>
      <c r="W35" s="6"/>
      <c r="X35" s="7"/>
      <c r="Y35" s="7"/>
      <c r="Z35" s="8"/>
      <c r="AA35" s="9"/>
      <c r="AB35" s="7"/>
      <c r="AC35" s="7"/>
      <c r="AD35" s="10"/>
      <c r="AE35" s="6"/>
      <c r="AF35" s="7"/>
      <c r="AG35" s="7"/>
      <c r="AH35" s="10"/>
      <c r="AI35" s="6"/>
      <c r="AJ35" s="7"/>
      <c r="AK35" s="7"/>
      <c r="AL35" s="8"/>
      <c r="AM35" s="9"/>
      <c r="AN35" s="7"/>
      <c r="AO35" s="7"/>
      <c r="AP35" s="8"/>
      <c r="AQ35" s="9"/>
      <c r="AR35" s="7"/>
      <c r="AS35" s="7"/>
      <c r="AT35" s="10"/>
      <c r="AU35" s="6"/>
      <c r="AV35" s="7"/>
      <c r="AW35" s="7"/>
      <c r="AX35" s="8"/>
      <c r="AY35" s="9"/>
      <c r="AZ35" s="7"/>
      <c r="BA35" s="7"/>
      <c r="BB35" s="10"/>
      <c r="BC35" s="6"/>
      <c r="BD35" s="7"/>
      <c r="BE35" s="7"/>
      <c r="BF35" s="8"/>
      <c r="BG35" s="6">
        <v>3</v>
      </c>
      <c r="BH35" s="7">
        <v>3</v>
      </c>
      <c r="BI35" s="7">
        <v>3</v>
      </c>
      <c r="BJ35" s="8">
        <v>3</v>
      </c>
      <c r="BK35" s="9">
        <v>4</v>
      </c>
      <c r="BL35" s="7">
        <v>4</v>
      </c>
      <c r="BM35" s="7">
        <v>4</v>
      </c>
      <c r="BN35" s="10">
        <v>4</v>
      </c>
      <c r="BO35" s="6">
        <v>3</v>
      </c>
      <c r="BP35" s="7">
        <v>3</v>
      </c>
      <c r="BQ35" s="7">
        <v>3</v>
      </c>
      <c r="BR35" s="8">
        <v>3</v>
      </c>
      <c r="BS35" s="9">
        <v>4</v>
      </c>
      <c r="BT35" s="7">
        <v>4</v>
      </c>
      <c r="BU35" s="7">
        <v>4</v>
      </c>
      <c r="BV35" s="10">
        <v>4</v>
      </c>
      <c r="BW35" s="6">
        <v>3</v>
      </c>
      <c r="BX35" s="7">
        <v>3</v>
      </c>
      <c r="BY35" s="7">
        <v>3</v>
      </c>
      <c r="BZ35" s="10">
        <v>3</v>
      </c>
      <c r="CA35" s="34"/>
    </row>
    <row r="36" spans="1:144">
      <c r="A36" s="32" t="s">
        <v>104</v>
      </c>
      <c r="B36" s="33" t="s">
        <v>105</v>
      </c>
      <c r="C36" s="6"/>
      <c r="D36" s="7"/>
      <c r="E36" s="7"/>
      <c r="F36" s="8"/>
      <c r="G36" s="9"/>
      <c r="H36" s="7"/>
      <c r="I36" s="7"/>
      <c r="J36" s="10"/>
      <c r="K36" s="6"/>
      <c r="L36" s="7"/>
      <c r="M36" s="7"/>
      <c r="N36" s="8"/>
      <c r="O36" s="9"/>
      <c r="P36" s="7"/>
      <c r="Q36" s="7"/>
      <c r="R36" s="10"/>
      <c r="S36" s="6"/>
      <c r="T36" s="7"/>
      <c r="U36" s="7"/>
      <c r="V36" s="8"/>
      <c r="W36" s="6"/>
      <c r="X36" s="7"/>
      <c r="Y36" s="7"/>
      <c r="Z36" s="8"/>
      <c r="AA36" s="9"/>
      <c r="AB36" s="7"/>
      <c r="AC36" s="7"/>
      <c r="AD36" s="10"/>
      <c r="AE36" s="6"/>
      <c r="AF36" s="7"/>
      <c r="AG36" s="7"/>
      <c r="AH36" s="10"/>
      <c r="AI36" s="6"/>
      <c r="AJ36" s="7"/>
      <c r="AK36" s="7"/>
      <c r="AL36" s="8"/>
      <c r="AM36" s="9"/>
      <c r="AN36" s="7"/>
      <c r="AO36" s="7"/>
      <c r="AP36" s="8"/>
      <c r="AQ36" s="9"/>
      <c r="AR36" s="7"/>
      <c r="AS36" s="7"/>
      <c r="AT36" s="10"/>
      <c r="AU36" s="6"/>
      <c r="AV36" s="7"/>
      <c r="AW36" s="7"/>
      <c r="AX36" s="8"/>
      <c r="AY36" s="9"/>
      <c r="AZ36" s="7"/>
      <c r="BA36" s="7"/>
      <c r="BB36" s="10"/>
      <c r="BC36" s="6"/>
      <c r="BD36" s="7"/>
      <c r="BE36" s="7"/>
      <c r="BF36" s="8"/>
      <c r="BG36" s="6">
        <v>4</v>
      </c>
      <c r="BH36" s="7">
        <v>4</v>
      </c>
      <c r="BI36" s="7">
        <v>4</v>
      </c>
      <c r="BJ36" s="8">
        <v>4</v>
      </c>
      <c r="BK36" s="9">
        <v>4</v>
      </c>
      <c r="BL36" s="7">
        <v>4</v>
      </c>
      <c r="BM36" s="7">
        <v>4</v>
      </c>
      <c r="BN36" s="10">
        <v>4</v>
      </c>
      <c r="BO36" s="6">
        <v>3</v>
      </c>
      <c r="BP36" s="7">
        <v>3</v>
      </c>
      <c r="BQ36" s="7">
        <v>3</v>
      </c>
      <c r="BR36" s="8">
        <v>3</v>
      </c>
      <c r="BS36" s="9">
        <v>4</v>
      </c>
      <c r="BT36" s="7">
        <v>4</v>
      </c>
      <c r="BU36" s="7">
        <v>4</v>
      </c>
      <c r="BV36" s="10">
        <v>4</v>
      </c>
      <c r="BW36" s="6">
        <v>4</v>
      </c>
      <c r="BX36" s="7">
        <v>4</v>
      </c>
      <c r="BY36" s="7">
        <v>4</v>
      </c>
      <c r="BZ36" s="10">
        <v>4</v>
      </c>
      <c r="CA36" s="34"/>
    </row>
    <row r="37" spans="1:144" ht="51.75">
      <c r="A37" s="32" t="s">
        <v>106</v>
      </c>
      <c r="B37" s="33" t="s">
        <v>107</v>
      </c>
      <c r="C37" s="6"/>
      <c r="D37" s="7"/>
      <c r="E37" s="7"/>
      <c r="F37" s="8"/>
      <c r="G37" s="9"/>
      <c r="H37" s="7"/>
      <c r="I37" s="7"/>
      <c r="J37" s="10"/>
      <c r="K37" s="6"/>
      <c r="L37" s="7"/>
      <c r="M37" s="7"/>
      <c r="N37" s="8"/>
      <c r="O37" s="9"/>
      <c r="P37" s="7"/>
      <c r="Q37" s="7"/>
      <c r="R37" s="10"/>
      <c r="S37" s="6"/>
      <c r="T37" s="7"/>
      <c r="U37" s="7"/>
      <c r="V37" s="8"/>
      <c r="W37" s="6"/>
      <c r="X37" s="7"/>
      <c r="Y37" s="7"/>
      <c r="Z37" s="8"/>
      <c r="AA37" s="9"/>
      <c r="AB37" s="7"/>
      <c r="AC37" s="7"/>
      <c r="AD37" s="10"/>
      <c r="AE37" s="6"/>
      <c r="AF37" s="7"/>
      <c r="AG37" s="7"/>
      <c r="AH37" s="10"/>
      <c r="AI37" s="6"/>
      <c r="AJ37" s="7"/>
      <c r="AK37" s="7"/>
      <c r="AL37" s="8"/>
      <c r="AM37" s="9"/>
      <c r="AN37" s="7"/>
      <c r="AO37" s="7"/>
      <c r="AP37" s="8"/>
      <c r="AQ37" s="9"/>
      <c r="AR37" s="7"/>
      <c r="AS37" s="7"/>
      <c r="AT37" s="10"/>
      <c r="AU37" s="6"/>
      <c r="AV37" s="7"/>
      <c r="AW37" s="7"/>
      <c r="AX37" s="8"/>
      <c r="AY37" s="9"/>
      <c r="AZ37" s="7"/>
      <c r="BA37" s="7"/>
      <c r="BB37" s="10"/>
      <c r="BC37" s="6"/>
      <c r="BD37" s="7"/>
      <c r="BE37" s="7"/>
      <c r="BF37" s="8"/>
      <c r="BG37" s="6"/>
      <c r="BH37" s="7"/>
      <c r="BI37" s="7"/>
      <c r="BJ37" s="8"/>
      <c r="BK37" s="9"/>
      <c r="BL37" s="7"/>
      <c r="BM37" s="7"/>
      <c r="BN37" s="10"/>
      <c r="BO37" s="6"/>
      <c r="BP37" s="7"/>
      <c r="BQ37" s="7"/>
      <c r="BR37" s="8"/>
      <c r="BS37" s="9">
        <v>0</v>
      </c>
      <c r="BT37" s="7">
        <v>0</v>
      </c>
      <c r="BU37" s="7">
        <v>2</v>
      </c>
      <c r="BV37" s="10">
        <v>2</v>
      </c>
      <c r="BW37" s="6">
        <v>2</v>
      </c>
      <c r="BX37" s="7">
        <v>2</v>
      </c>
      <c r="BY37" s="7">
        <v>2</v>
      </c>
      <c r="BZ37" s="10">
        <v>2</v>
      </c>
      <c r="CA37" s="34" t="s">
        <v>108</v>
      </c>
    </row>
    <row r="38" spans="1:144" ht="51.75">
      <c r="A38" s="32" t="s">
        <v>109</v>
      </c>
      <c r="B38" s="33" t="s">
        <v>110</v>
      </c>
      <c r="C38" s="6"/>
      <c r="D38" s="7"/>
      <c r="E38" s="7"/>
      <c r="F38" s="8"/>
      <c r="G38" s="9"/>
      <c r="H38" s="7"/>
      <c r="I38" s="7"/>
      <c r="J38" s="10"/>
      <c r="K38" s="6"/>
      <c r="L38" s="7"/>
      <c r="M38" s="7"/>
      <c r="N38" s="8"/>
      <c r="O38" s="9"/>
      <c r="P38" s="7"/>
      <c r="Q38" s="7"/>
      <c r="R38" s="10"/>
      <c r="S38" s="6"/>
      <c r="T38" s="7"/>
      <c r="U38" s="7"/>
      <c r="V38" s="8"/>
      <c r="W38" s="6"/>
      <c r="X38" s="7"/>
      <c r="Y38" s="7"/>
      <c r="Z38" s="8"/>
      <c r="AA38" s="9"/>
      <c r="AB38" s="7"/>
      <c r="AC38" s="7"/>
      <c r="AD38" s="10"/>
      <c r="AE38" s="6"/>
      <c r="AF38" s="7"/>
      <c r="AG38" s="7"/>
      <c r="AH38" s="10"/>
      <c r="AI38" s="6"/>
      <c r="AJ38" s="7"/>
      <c r="AK38" s="7"/>
      <c r="AL38" s="8"/>
      <c r="AM38" s="9"/>
      <c r="AN38" s="7"/>
      <c r="AO38" s="7"/>
      <c r="AP38" s="8"/>
      <c r="AQ38" s="9"/>
      <c r="AR38" s="7"/>
      <c r="AS38" s="7"/>
      <c r="AT38" s="10"/>
      <c r="AU38" s="6"/>
      <c r="AV38" s="7"/>
      <c r="AW38" s="7"/>
      <c r="AX38" s="8"/>
      <c r="AY38" s="9"/>
      <c r="AZ38" s="7"/>
      <c r="BA38" s="7"/>
      <c r="BB38" s="10"/>
      <c r="BC38" s="6"/>
      <c r="BD38" s="7"/>
      <c r="BE38" s="7"/>
      <c r="BF38" s="8"/>
      <c r="BG38" s="6"/>
      <c r="BH38" s="7"/>
      <c r="BI38" s="7"/>
      <c r="BJ38" s="8"/>
      <c r="BK38" s="9">
        <v>3</v>
      </c>
      <c r="BL38" s="7">
        <v>3</v>
      </c>
      <c r="BM38" s="7">
        <v>3</v>
      </c>
      <c r="BN38" s="10">
        <v>0</v>
      </c>
      <c r="BO38" s="6"/>
      <c r="BP38" s="7"/>
      <c r="BQ38" s="7"/>
      <c r="BR38" s="8"/>
      <c r="BS38" s="9">
        <v>3</v>
      </c>
      <c r="BT38" s="7">
        <v>3</v>
      </c>
      <c r="BU38" s="7">
        <v>3</v>
      </c>
      <c r="BV38" s="10">
        <v>3</v>
      </c>
      <c r="BW38" s="6">
        <v>2</v>
      </c>
      <c r="BX38" s="7">
        <v>2</v>
      </c>
      <c r="BY38" s="7">
        <v>2</v>
      </c>
      <c r="BZ38" s="10">
        <v>0</v>
      </c>
      <c r="CA38" s="34" t="s">
        <v>111</v>
      </c>
    </row>
    <row r="39" spans="1:144">
      <c r="A39" s="32" t="s">
        <v>112</v>
      </c>
      <c r="B39" s="33" t="s">
        <v>113</v>
      </c>
      <c r="C39" s="6"/>
      <c r="D39" s="7"/>
      <c r="E39" s="7"/>
      <c r="F39" s="8"/>
      <c r="G39" s="9"/>
      <c r="H39" s="7"/>
      <c r="I39" s="7"/>
      <c r="J39" s="10"/>
      <c r="K39" s="6"/>
      <c r="L39" s="7"/>
      <c r="M39" s="7"/>
      <c r="N39" s="8"/>
      <c r="O39" s="9">
        <v>2</v>
      </c>
      <c r="P39" s="7">
        <v>2</v>
      </c>
      <c r="Q39" s="7">
        <v>2</v>
      </c>
      <c r="R39" s="10">
        <v>2</v>
      </c>
      <c r="S39" s="6"/>
      <c r="T39" s="7"/>
      <c r="U39" s="7"/>
      <c r="V39" s="8"/>
      <c r="W39" s="6"/>
      <c r="X39" s="7"/>
      <c r="Y39" s="7"/>
      <c r="Z39" s="8"/>
      <c r="AA39" s="9"/>
      <c r="AB39" s="7"/>
      <c r="AC39" s="7"/>
      <c r="AD39" s="10"/>
      <c r="AE39" s="6">
        <v>2</v>
      </c>
      <c r="AF39" s="7">
        <v>2</v>
      </c>
      <c r="AG39" s="7">
        <v>2</v>
      </c>
      <c r="AH39" s="10">
        <v>2</v>
      </c>
      <c r="AI39" s="6"/>
      <c r="AJ39" s="7"/>
      <c r="AK39" s="7"/>
      <c r="AL39" s="8"/>
      <c r="AM39" s="9"/>
      <c r="AN39" s="7"/>
      <c r="AO39" s="7"/>
      <c r="AP39" s="8"/>
      <c r="AQ39" s="9"/>
      <c r="AR39" s="7"/>
      <c r="AS39" s="7"/>
      <c r="AT39" s="10"/>
      <c r="AU39" s="6"/>
      <c r="AV39" s="7"/>
      <c r="AW39" s="7"/>
      <c r="AX39" s="8"/>
      <c r="AY39" s="9"/>
      <c r="AZ39" s="7"/>
      <c r="BA39" s="7"/>
      <c r="BB39" s="10"/>
      <c r="BC39" s="6"/>
      <c r="BD39" s="7"/>
      <c r="BE39" s="7"/>
      <c r="BF39" s="8"/>
      <c r="BG39" s="6"/>
      <c r="BH39" s="7"/>
      <c r="BI39" s="7"/>
      <c r="BJ39" s="8"/>
      <c r="BK39" s="9"/>
      <c r="BL39" s="7"/>
      <c r="BM39" s="7"/>
      <c r="BN39" s="10"/>
      <c r="BO39" s="6"/>
      <c r="BP39" s="7"/>
      <c r="BQ39" s="7"/>
      <c r="BR39" s="8"/>
      <c r="BS39" s="9"/>
      <c r="BT39" s="7"/>
      <c r="BU39" s="7"/>
      <c r="BV39" s="10"/>
      <c r="BW39" s="6"/>
      <c r="BX39" s="7"/>
      <c r="BY39" s="7"/>
      <c r="BZ39" s="10"/>
      <c r="CA39" s="34"/>
    </row>
    <row r="40" spans="1:144">
      <c r="A40" s="32" t="s">
        <v>114</v>
      </c>
      <c r="B40" s="33" t="s">
        <v>115</v>
      </c>
      <c r="C40" s="6"/>
      <c r="D40" s="7"/>
      <c r="E40" s="7"/>
      <c r="F40" s="8"/>
      <c r="G40" s="9"/>
      <c r="H40" s="7"/>
      <c r="I40" s="7"/>
      <c r="J40" s="10"/>
      <c r="K40" s="6"/>
      <c r="L40" s="7"/>
      <c r="M40" s="7"/>
      <c r="N40" s="8"/>
      <c r="O40" s="9">
        <v>1</v>
      </c>
      <c r="P40" s="7">
        <v>1</v>
      </c>
      <c r="Q40" s="7">
        <v>1</v>
      </c>
      <c r="R40" s="10">
        <v>1</v>
      </c>
      <c r="S40" s="6"/>
      <c r="T40" s="7"/>
      <c r="U40" s="7"/>
      <c r="V40" s="8"/>
      <c r="W40" s="6"/>
      <c r="X40" s="7"/>
      <c r="Y40" s="7"/>
      <c r="Z40" s="8"/>
      <c r="AA40" s="9"/>
      <c r="AB40" s="7"/>
      <c r="AC40" s="7"/>
      <c r="AD40" s="10"/>
      <c r="AE40" s="6"/>
      <c r="AF40" s="7"/>
      <c r="AG40" s="7"/>
      <c r="AH40" s="10"/>
      <c r="AI40" s="6"/>
      <c r="AJ40" s="7"/>
      <c r="AK40" s="7"/>
      <c r="AL40" s="8"/>
      <c r="AM40" s="9"/>
      <c r="AN40" s="7"/>
      <c r="AO40" s="7"/>
      <c r="AP40" s="8"/>
      <c r="AQ40" s="9"/>
      <c r="AR40" s="7"/>
      <c r="AS40" s="7"/>
      <c r="AT40" s="10"/>
      <c r="AU40" s="6"/>
      <c r="AV40" s="7"/>
      <c r="AW40" s="7"/>
      <c r="AX40" s="8"/>
      <c r="AY40" s="9">
        <v>2</v>
      </c>
      <c r="AZ40" s="7">
        <v>2</v>
      </c>
      <c r="BA40" s="7">
        <v>2</v>
      </c>
      <c r="BB40" s="10">
        <v>2</v>
      </c>
      <c r="BC40" s="6">
        <v>2</v>
      </c>
      <c r="BD40" s="7">
        <v>2</v>
      </c>
      <c r="BE40" s="7">
        <v>2</v>
      </c>
      <c r="BF40" s="8">
        <v>2</v>
      </c>
      <c r="BG40" s="6"/>
      <c r="BH40" s="7"/>
      <c r="BI40" s="7"/>
      <c r="BJ40" s="8"/>
      <c r="BK40" s="9"/>
      <c r="BL40" s="7"/>
      <c r="BM40" s="7"/>
      <c r="BN40" s="10"/>
      <c r="BO40" s="6"/>
      <c r="BP40" s="7"/>
      <c r="BQ40" s="7"/>
      <c r="BR40" s="8"/>
      <c r="BS40" s="9"/>
      <c r="BT40" s="7"/>
      <c r="BU40" s="7"/>
      <c r="BV40" s="10"/>
      <c r="BW40" s="6"/>
      <c r="BX40" s="7"/>
      <c r="BY40" s="7"/>
      <c r="BZ40" s="10"/>
      <c r="CA40" s="34"/>
    </row>
    <row r="41" spans="1:144" s="5" customFormat="1" ht="28.5" customHeight="1">
      <c r="A41" s="32" t="s">
        <v>116</v>
      </c>
      <c r="B41" s="33" t="s">
        <v>117</v>
      </c>
      <c r="C41" s="6">
        <v>1</v>
      </c>
      <c r="D41" s="7">
        <v>1</v>
      </c>
      <c r="E41" s="7">
        <v>1</v>
      </c>
      <c r="F41" s="8">
        <v>1</v>
      </c>
      <c r="G41" s="9">
        <v>1</v>
      </c>
      <c r="H41" s="7">
        <v>1</v>
      </c>
      <c r="I41" s="7">
        <v>1</v>
      </c>
      <c r="J41" s="10">
        <v>1</v>
      </c>
      <c r="K41" s="6">
        <v>1</v>
      </c>
      <c r="L41" s="7">
        <v>1</v>
      </c>
      <c r="M41" s="7">
        <v>1</v>
      </c>
      <c r="N41" s="8">
        <v>1</v>
      </c>
      <c r="O41" s="9">
        <v>1</v>
      </c>
      <c r="P41" s="9">
        <v>1</v>
      </c>
      <c r="Q41" s="9">
        <v>1</v>
      </c>
      <c r="R41" s="39">
        <v>1</v>
      </c>
      <c r="S41" s="6"/>
      <c r="T41" s="7"/>
      <c r="U41" s="7"/>
      <c r="V41" s="8"/>
      <c r="W41" s="6"/>
      <c r="X41" s="7"/>
      <c r="Y41" s="7"/>
      <c r="Z41" s="8"/>
      <c r="AA41" s="9"/>
      <c r="AB41" s="7"/>
      <c r="AC41" s="7"/>
      <c r="AD41" s="10"/>
      <c r="AE41" s="6"/>
      <c r="AF41" s="7"/>
      <c r="AG41" s="7"/>
      <c r="AH41" s="10"/>
      <c r="AI41" s="6"/>
      <c r="AJ41" s="7"/>
      <c r="AK41" s="7"/>
      <c r="AL41" s="8"/>
      <c r="AM41" s="9"/>
      <c r="AN41" s="7"/>
      <c r="AO41" s="7"/>
      <c r="AP41" s="8"/>
      <c r="AQ41" s="9"/>
      <c r="AR41" s="7"/>
      <c r="AS41" s="7"/>
      <c r="AT41" s="10"/>
      <c r="AU41" s="6"/>
      <c r="AV41" s="7"/>
      <c r="AW41" s="7"/>
      <c r="AX41" s="8"/>
      <c r="AY41" s="9"/>
      <c r="AZ41" s="7"/>
      <c r="BA41" s="7"/>
      <c r="BB41" s="10"/>
      <c r="BC41" s="6"/>
      <c r="BD41" s="7"/>
      <c r="BE41" s="7"/>
      <c r="BF41" s="8"/>
      <c r="BG41" s="6"/>
      <c r="BH41" s="7"/>
      <c r="BI41" s="7"/>
      <c r="BJ41" s="8"/>
      <c r="BK41" s="9"/>
      <c r="BL41" s="7"/>
      <c r="BM41" s="7"/>
      <c r="BN41" s="10"/>
      <c r="BO41" s="6"/>
      <c r="BP41" s="7"/>
      <c r="BQ41" s="7"/>
      <c r="BR41" s="8"/>
      <c r="BS41" s="9"/>
      <c r="BT41" s="7"/>
      <c r="BU41" s="7"/>
      <c r="BV41" s="10"/>
      <c r="BW41" s="6"/>
      <c r="BX41" s="7"/>
      <c r="BY41" s="7"/>
      <c r="BZ41" s="10"/>
      <c r="CA41" s="34" t="s">
        <v>118</v>
      </c>
      <c r="CB41" s="3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</row>
    <row r="42" spans="1:144">
      <c r="A42" s="32" t="s">
        <v>119</v>
      </c>
      <c r="B42" s="33" t="s">
        <v>120</v>
      </c>
      <c r="C42" s="6"/>
      <c r="D42" s="7"/>
      <c r="E42" s="7"/>
      <c r="F42" s="8"/>
      <c r="G42" s="9"/>
      <c r="H42" s="7"/>
      <c r="I42" s="7"/>
      <c r="J42" s="10"/>
      <c r="K42" s="6"/>
      <c r="L42" s="7"/>
      <c r="M42" s="7"/>
      <c r="N42" s="8"/>
      <c r="O42" s="9"/>
      <c r="P42" s="7"/>
      <c r="Q42" s="7"/>
      <c r="R42" s="10"/>
      <c r="S42" s="6"/>
      <c r="T42" s="7"/>
      <c r="U42" s="7"/>
      <c r="V42" s="8"/>
      <c r="W42" s="6"/>
      <c r="X42" s="7"/>
      <c r="Y42" s="7"/>
      <c r="Z42" s="8"/>
      <c r="AA42" s="9"/>
      <c r="AB42" s="7"/>
      <c r="AC42" s="7"/>
      <c r="AD42" s="10"/>
      <c r="AE42" s="6"/>
      <c r="AF42" s="7"/>
      <c r="AG42" s="7"/>
      <c r="AH42" s="10"/>
      <c r="AI42" s="6">
        <v>2</v>
      </c>
      <c r="AJ42" s="7">
        <v>2</v>
      </c>
      <c r="AK42" s="7">
        <v>2</v>
      </c>
      <c r="AL42" s="8">
        <v>2</v>
      </c>
      <c r="AM42" s="9"/>
      <c r="AN42" s="7"/>
      <c r="AO42" s="7"/>
      <c r="AP42" s="8"/>
      <c r="AQ42" s="9"/>
      <c r="AR42" s="7"/>
      <c r="AS42" s="7"/>
      <c r="AT42" s="10"/>
      <c r="AU42" s="6"/>
      <c r="AV42" s="7"/>
      <c r="AW42" s="7"/>
      <c r="AX42" s="8"/>
      <c r="AY42" s="9"/>
      <c r="AZ42" s="7"/>
      <c r="BA42" s="7"/>
      <c r="BB42" s="10"/>
      <c r="BC42" s="6"/>
      <c r="BD42" s="7"/>
      <c r="BE42" s="7"/>
      <c r="BF42" s="8"/>
      <c r="BG42" s="6"/>
      <c r="BH42" s="7"/>
      <c r="BI42" s="7"/>
      <c r="BJ42" s="8"/>
      <c r="BK42" s="9"/>
      <c r="BL42" s="7"/>
      <c r="BM42" s="7"/>
      <c r="BN42" s="10"/>
      <c r="BO42" s="6"/>
      <c r="BP42" s="7"/>
      <c r="BQ42" s="7"/>
      <c r="BR42" s="8"/>
      <c r="BS42" s="9"/>
      <c r="BT42" s="7"/>
      <c r="BU42" s="7"/>
      <c r="BV42" s="10"/>
      <c r="BW42" s="6"/>
      <c r="BX42" s="7"/>
      <c r="BY42" s="7"/>
      <c r="BZ42" s="10"/>
      <c r="CA42" s="34"/>
    </row>
    <row r="43" spans="1:144" ht="39">
      <c r="A43" s="40" t="s">
        <v>121</v>
      </c>
      <c r="B43" s="41" t="s">
        <v>122</v>
      </c>
      <c r="C43" s="11"/>
      <c r="D43" s="12"/>
      <c r="E43" s="12"/>
      <c r="F43" s="13"/>
      <c r="G43" s="14"/>
      <c r="H43" s="12"/>
      <c r="I43" s="12"/>
      <c r="J43" s="15"/>
      <c r="K43" s="11"/>
      <c r="L43" s="12"/>
      <c r="M43" s="12"/>
      <c r="N43" s="13"/>
      <c r="O43" s="14"/>
      <c r="P43" s="12"/>
      <c r="Q43" s="12"/>
      <c r="R43" s="15"/>
      <c r="S43" s="11"/>
      <c r="T43" s="12"/>
      <c r="U43" s="12"/>
      <c r="V43" s="13"/>
      <c r="W43" s="11"/>
      <c r="X43" s="12"/>
      <c r="Y43" s="12"/>
      <c r="Z43" s="13"/>
      <c r="AA43" s="14"/>
      <c r="AB43" s="12"/>
      <c r="AC43" s="12"/>
      <c r="AD43" s="15"/>
      <c r="AE43" s="11"/>
      <c r="AF43" s="12"/>
      <c r="AG43" s="12"/>
      <c r="AH43" s="15"/>
      <c r="AI43" s="11"/>
      <c r="AJ43" s="12"/>
      <c r="AK43" s="12"/>
      <c r="AL43" s="13"/>
      <c r="AM43" s="14"/>
      <c r="AN43" s="12"/>
      <c r="AO43" s="12"/>
      <c r="AP43" s="13"/>
      <c r="AQ43" s="14"/>
      <c r="AR43" s="12"/>
      <c r="AS43" s="12"/>
      <c r="AT43" s="15"/>
      <c r="AU43" s="11"/>
      <c r="AV43" s="12"/>
      <c r="AW43" s="12"/>
      <c r="AX43" s="13"/>
      <c r="AY43" s="14"/>
      <c r="AZ43" s="12"/>
      <c r="BA43" s="12"/>
      <c r="BB43" s="15"/>
      <c r="BC43" s="11"/>
      <c r="BD43" s="12"/>
      <c r="BE43" s="12"/>
      <c r="BF43" s="13"/>
      <c r="BG43" s="11">
        <v>0</v>
      </c>
      <c r="BH43" s="12">
        <v>6</v>
      </c>
      <c r="BI43" s="12">
        <v>0</v>
      </c>
      <c r="BJ43" s="77">
        <v>0</v>
      </c>
      <c r="BK43" s="14"/>
      <c r="BL43" s="12"/>
      <c r="BM43" s="12"/>
      <c r="BN43" s="15"/>
      <c r="BO43" s="11">
        <v>6</v>
      </c>
      <c r="BP43" s="12">
        <v>0</v>
      </c>
      <c r="BQ43" s="12">
        <v>5</v>
      </c>
      <c r="BR43" s="13">
        <v>0</v>
      </c>
      <c r="BS43" s="14"/>
      <c r="BT43" s="12"/>
      <c r="BU43" s="12"/>
      <c r="BV43" s="15"/>
      <c r="BW43" s="11"/>
      <c r="BX43" s="12"/>
      <c r="BY43" s="12"/>
      <c r="BZ43" s="15"/>
      <c r="CA43" s="42" t="s">
        <v>123</v>
      </c>
      <c r="CB43" s="3" t="s">
        <v>124</v>
      </c>
    </row>
    <row r="44" spans="1:144">
      <c r="C44" s="21">
        <f t="shared" ref="C44:AH44" si="0">SUM(C4:C43)</f>
        <v>28</v>
      </c>
      <c r="D44" s="16">
        <f t="shared" si="0"/>
        <v>30</v>
      </c>
      <c r="E44" s="16">
        <f t="shared" si="0"/>
        <v>28</v>
      </c>
      <c r="F44" s="16">
        <f t="shared" si="0"/>
        <v>28</v>
      </c>
      <c r="G44" s="16">
        <f t="shared" si="0"/>
        <v>28</v>
      </c>
      <c r="H44" s="16">
        <f t="shared" si="0"/>
        <v>28</v>
      </c>
      <c r="I44" s="16">
        <f t="shared" si="0"/>
        <v>28</v>
      </c>
      <c r="J44" s="16">
        <f t="shared" si="0"/>
        <v>30</v>
      </c>
      <c r="K44" s="16">
        <f t="shared" si="0"/>
        <v>28</v>
      </c>
      <c r="L44" s="16">
        <f t="shared" si="0"/>
        <v>26</v>
      </c>
      <c r="M44" s="16">
        <f t="shared" si="0"/>
        <v>28</v>
      </c>
      <c r="N44" s="16">
        <f t="shared" si="0"/>
        <v>28</v>
      </c>
      <c r="O44" s="16">
        <f t="shared" si="0"/>
        <v>31</v>
      </c>
      <c r="P44" s="16">
        <f t="shared" si="0"/>
        <v>29</v>
      </c>
      <c r="Q44" s="16">
        <f t="shared" si="0"/>
        <v>32</v>
      </c>
      <c r="R44" s="16">
        <f t="shared" si="0"/>
        <v>32</v>
      </c>
      <c r="S44" s="16">
        <f t="shared" si="0"/>
        <v>30</v>
      </c>
      <c r="T44" s="16">
        <f t="shared" si="0"/>
        <v>29</v>
      </c>
      <c r="U44" s="16">
        <f t="shared" si="0"/>
        <v>32</v>
      </c>
      <c r="V44" s="16">
        <f t="shared" si="0"/>
        <v>31</v>
      </c>
      <c r="W44" s="16">
        <f t="shared" ref="W44:Z44" si="1">SUM(W4:W43)</f>
        <v>28</v>
      </c>
      <c r="X44" s="16">
        <f t="shared" si="1"/>
        <v>27</v>
      </c>
      <c r="Y44" s="16">
        <f t="shared" si="1"/>
        <v>30</v>
      </c>
      <c r="Z44" s="16">
        <f t="shared" si="1"/>
        <v>29</v>
      </c>
      <c r="AA44" s="16">
        <f t="shared" si="0"/>
        <v>28</v>
      </c>
      <c r="AB44" s="16">
        <f t="shared" si="0"/>
        <v>29</v>
      </c>
      <c r="AC44" s="16">
        <f t="shared" si="0"/>
        <v>28</v>
      </c>
      <c r="AD44" s="16">
        <f t="shared" si="0"/>
        <v>29</v>
      </c>
      <c r="AE44" s="16">
        <f t="shared" si="0"/>
        <v>31</v>
      </c>
      <c r="AF44" s="16">
        <f t="shared" si="0"/>
        <v>33</v>
      </c>
      <c r="AG44" s="16">
        <f t="shared" si="0"/>
        <v>32</v>
      </c>
      <c r="AH44" s="16">
        <f t="shared" si="0"/>
        <v>34</v>
      </c>
      <c r="AI44" s="2"/>
      <c r="AJ44" s="2"/>
      <c r="AK44" s="2"/>
      <c r="AL44" s="2"/>
      <c r="AM44" s="2"/>
      <c r="AN44" s="2"/>
      <c r="AO44" s="2"/>
      <c r="AP44" s="2"/>
      <c r="AQ44" s="16">
        <f t="shared" ref="AQ44:BB44" si="2">SUM(AQ4:AQ43)+2</f>
        <v>32</v>
      </c>
      <c r="AR44" s="16">
        <f t="shared" si="2"/>
        <v>32</v>
      </c>
      <c r="AS44" s="16">
        <f t="shared" si="2"/>
        <v>30</v>
      </c>
      <c r="AT44" s="16">
        <f t="shared" si="2"/>
        <v>29</v>
      </c>
      <c r="AU44" s="16">
        <f t="shared" si="2"/>
        <v>32</v>
      </c>
      <c r="AV44" s="16">
        <f t="shared" si="2"/>
        <v>32</v>
      </c>
      <c r="AW44" s="16">
        <f t="shared" si="2"/>
        <v>30</v>
      </c>
      <c r="AX44" s="16">
        <f t="shared" si="2"/>
        <v>29</v>
      </c>
      <c r="AY44" s="16">
        <f t="shared" si="2"/>
        <v>32</v>
      </c>
      <c r="AZ44" s="16">
        <f t="shared" si="2"/>
        <v>32</v>
      </c>
      <c r="BA44" s="16">
        <f t="shared" si="2"/>
        <v>30</v>
      </c>
      <c r="BB44" s="16">
        <f t="shared" si="2"/>
        <v>29</v>
      </c>
      <c r="BC44" s="16">
        <f>SUM(BC4:BC43)+4</f>
        <v>35</v>
      </c>
      <c r="BD44" s="16">
        <f>SUM(BD4:BD43)+4</f>
        <v>34</v>
      </c>
      <c r="BE44" s="16">
        <f>SUM(BE4:BE43)+4</f>
        <v>34</v>
      </c>
      <c r="BF44" s="16">
        <f>SUM(BF4:BF43)+4</f>
        <v>32</v>
      </c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</row>
    <row r="46" spans="1:144">
      <c r="A46" s="22" t="s">
        <v>125</v>
      </c>
    </row>
    <row r="47" spans="1:144">
      <c r="A47" s="22" t="s">
        <v>126</v>
      </c>
    </row>
    <row r="48" spans="1:144">
      <c r="A48" s="22" t="s">
        <v>127</v>
      </c>
    </row>
    <row r="49" spans="1:1">
      <c r="A49" s="22" t="s">
        <v>128</v>
      </c>
    </row>
  </sheetData>
  <mergeCells count="21">
    <mergeCell ref="A1:AH1"/>
    <mergeCell ref="A2:BN2"/>
    <mergeCell ref="K3:N3"/>
    <mergeCell ref="O3:R3"/>
    <mergeCell ref="AQ3:AT3"/>
    <mergeCell ref="BC3:BF3"/>
    <mergeCell ref="AE3:AH3"/>
    <mergeCell ref="S3:V3"/>
    <mergeCell ref="AA3:AD3"/>
    <mergeCell ref="AU3:AX3"/>
    <mergeCell ref="C3:F3"/>
    <mergeCell ref="G3:J3"/>
    <mergeCell ref="AI3:AL3"/>
    <mergeCell ref="AM3:AP3"/>
    <mergeCell ref="AY3:BB3"/>
    <mergeCell ref="W3:Z3"/>
    <mergeCell ref="BW3:BZ3"/>
    <mergeCell ref="BG3:BJ3"/>
    <mergeCell ref="BK3:BN3"/>
    <mergeCell ref="BO3:BR3"/>
    <mergeCell ref="BS3:BV3"/>
  </mergeCells>
  <pageMargins left="0.25" right="0.25" top="0.75" bottom="0.75" header="0.3" footer="0.3"/>
  <pageSetup paperSize="8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C1176-84DF-4198-9101-BFBC7C3A8736}">
  <dimension ref="A1:U47"/>
  <sheetViews>
    <sheetView workbookViewId="0">
      <pane xSplit="2" ySplit="3" topLeftCell="C4" activePane="bottomRight" state="frozen"/>
      <selection pane="bottomRight" activeCell="J40" sqref="J40"/>
      <selection pane="bottomLeft" activeCell="A5" sqref="A5"/>
      <selection pane="topRight" activeCell="C1" sqref="C1"/>
    </sheetView>
  </sheetViews>
  <sheetFormatPr defaultRowHeight="15"/>
  <cols>
    <col min="1" max="1" width="47.42578125" bestFit="1" customWidth="1"/>
    <col min="2" max="2" width="9" bestFit="1" customWidth="1"/>
    <col min="3" max="21" width="6.5703125" style="1" customWidth="1"/>
  </cols>
  <sheetData>
    <row r="1" spans="1:21">
      <c r="A1" t="s">
        <v>129</v>
      </c>
    </row>
    <row r="2" spans="1:21" ht="15.75" thickBot="1"/>
    <row r="3" spans="1:21" ht="15.75" thickBot="1">
      <c r="C3" s="73" t="str">
        <f>Lessentabel!C3</f>
        <v>MH1</v>
      </c>
      <c r="D3" s="71" t="str">
        <f>Lessentabel!G3</f>
        <v>HV1</v>
      </c>
      <c r="E3" s="71" t="str">
        <f>Lessentabel!K3</f>
        <v>V1</v>
      </c>
      <c r="F3" s="72" t="str">
        <f>Lessentabel!O3</f>
        <v>V1+</v>
      </c>
      <c r="G3" s="71" t="str">
        <f>Lessentabel!S3</f>
        <v>MH2</v>
      </c>
      <c r="H3" s="71" t="s">
        <v>6</v>
      </c>
      <c r="I3" s="71" t="s">
        <v>7</v>
      </c>
      <c r="J3" s="71" t="str">
        <f>Lessentabel!AE3</f>
        <v>V2+</v>
      </c>
      <c r="K3" s="73" t="str">
        <f>Lessentabel!AI3</f>
        <v>M3</v>
      </c>
      <c r="L3" s="72" t="str">
        <f>Lessentabel!AM3</f>
        <v>M4</v>
      </c>
      <c r="M3" s="71" t="str">
        <f>Lessentabel!AQ3</f>
        <v>H3</v>
      </c>
      <c r="N3" s="71" t="str">
        <f>Lessentabel!AU3</f>
        <v>V3</v>
      </c>
      <c r="O3" s="71" t="str">
        <f>Lessentabel!AY3</f>
        <v>V3+</v>
      </c>
      <c r="P3" s="71" t="str">
        <f>Lessentabel!BC3</f>
        <v>G3+</v>
      </c>
      <c r="Q3" s="73" t="str">
        <f>Lessentabel!BG3</f>
        <v>H4</v>
      </c>
      <c r="R3" s="72" t="str">
        <f>Lessentabel!BK3</f>
        <v>H5</v>
      </c>
      <c r="S3" s="73" t="str">
        <f>Lessentabel!BO3</f>
        <v>V4</v>
      </c>
      <c r="T3" s="71" t="str">
        <f>Lessentabel!BS3</f>
        <v>V5</v>
      </c>
      <c r="U3" s="72" t="str">
        <f>Lessentabel!BW3</f>
        <v>V6</v>
      </c>
    </row>
    <row r="4" spans="1:21">
      <c r="A4" s="45" t="str">
        <f>Lessentabel!A4</f>
        <v>aardrijkskunde</v>
      </c>
      <c r="B4" s="46" t="str">
        <f>Lessentabel!B4</f>
        <v>ak</v>
      </c>
      <c r="C4" s="17">
        <f>AVERAGE(Lessentabel!C4:F4)</f>
        <v>2</v>
      </c>
      <c r="D4" s="16">
        <f>AVERAGE(Lessentabel!G4:J4)</f>
        <v>2</v>
      </c>
      <c r="E4" s="16">
        <f>AVERAGE(Lessentabel!K4:N4)</f>
        <v>2</v>
      </c>
      <c r="F4" s="18">
        <f>AVERAGE(Lessentabel!O4:R4)</f>
        <v>2</v>
      </c>
      <c r="G4" s="47">
        <f>AVERAGE(Lessentabel!S4:V4)</f>
        <v>1.5</v>
      </c>
      <c r="H4" s="21">
        <f>AVERAGE(Lessentabel!W4:Z4)</f>
        <v>1.5</v>
      </c>
      <c r="I4" s="21">
        <f>AVERAGE(Lessentabel!AA4:AD4)</f>
        <v>1.5</v>
      </c>
      <c r="J4" s="48">
        <f>AVERAGE(Lessentabel!AE4:AH4)</f>
        <v>1.5</v>
      </c>
      <c r="K4" s="19">
        <f>AVERAGE(Lessentabel!AI4:AL4)</f>
        <v>3</v>
      </c>
      <c r="L4" s="20">
        <f>AVERAGE(Lessentabel!AM4:AP4)</f>
        <v>4</v>
      </c>
      <c r="M4" s="47">
        <f>AVERAGE(Lessentabel!AQ4:AT4)</f>
        <v>2</v>
      </c>
      <c r="N4" s="21">
        <f>AVERAGE(Lessentabel!AU4:AX4)</f>
        <v>2</v>
      </c>
      <c r="O4" s="21">
        <f>AVERAGE(Lessentabel!AY4:BB4)</f>
        <v>2</v>
      </c>
      <c r="P4" s="48">
        <f>AVERAGE(Lessentabel!BC4:BF4)</f>
        <v>2</v>
      </c>
      <c r="Q4" s="19">
        <f>AVERAGE(Lessentabel!BG4:BJ4)</f>
        <v>3</v>
      </c>
      <c r="R4" s="20">
        <f>AVERAGE(Lessentabel!BK4:BN4)</f>
        <v>3</v>
      </c>
      <c r="S4" s="19">
        <f>AVERAGE(Lessentabel!BO4:BR4)</f>
        <v>2</v>
      </c>
      <c r="T4" s="21">
        <f>AVERAGE(Lessentabel!BS4:BV4)</f>
        <v>3</v>
      </c>
      <c r="U4" s="20">
        <f>AVERAGE(Lessentabel!BW4:BZ4)</f>
        <v>3</v>
      </c>
    </row>
    <row r="5" spans="1:21">
      <c r="A5" s="43" t="str">
        <f>Lessentabel!A5</f>
        <v>bedrijfseconomie</v>
      </c>
      <c r="B5" s="44" t="str">
        <f>Lessentabel!B5</f>
        <v>beco</v>
      </c>
      <c r="C5" s="6"/>
      <c r="D5" s="7"/>
      <c r="E5" s="7"/>
      <c r="F5" s="8"/>
      <c r="G5" s="9"/>
      <c r="H5" s="7"/>
      <c r="I5" s="7"/>
      <c r="J5" s="10"/>
      <c r="K5" s="6"/>
      <c r="L5" s="8"/>
      <c r="M5" s="9"/>
      <c r="N5" s="7"/>
      <c r="O5" s="7"/>
      <c r="P5" s="10"/>
      <c r="Q5" s="6">
        <f>AVERAGE(Lessentabel!BG5:BJ5)</f>
        <v>3</v>
      </c>
      <c r="R5" s="8">
        <f>AVERAGE(Lessentabel!BK5:BN5)</f>
        <v>3</v>
      </c>
      <c r="S5" s="6">
        <f>AVERAGE(Lessentabel!BO5:BR5)</f>
        <v>2</v>
      </c>
      <c r="T5" s="7">
        <f>AVERAGE(Lessentabel!BS5:BV5)</f>
        <v>3</v>
      </c>
      <c r="U5" s="8">
        <f>AVERAGE(Lessentabel!BW5:BZ5)</f>
        <v>3</v>
      </c>
    </row>
    <row r="6" spans="1:21">
      <c r="A6" s="43" t="str">
        <f>Lessentabel!A6</f>
        <v>Bewegen, sport
en maatschappij</v>
      </c>
      <c r="B6" s="44" t="str">
        <f>Lessentabel!B6</f>
        <v>bsm</v>
      </c>
      <c r="C6" s="6"/>
      <c r="D6" s="7"/>
      <c r="E6" s="7"/>
      <c r="F6" s="8"/>
      <c r="G6" s="9"/>
      <c r="H6" s="37"/>
      <c r="I6" s="7"/>
      <c r="J6" s="10"/>
      <c r="K6" s="6"/>
      <c r="L6" s="8"/>
      <c r="M6" s="9"/>
      <c r="N6" s="7"/>
      <c r="O6" s="7"/>
      <c r="P6" s="10"/>
      <c r="Q6" s="6">
        <f>AVERAGE(Lessentabel!BG6:BJ6)</f>
        <v>3</v>
      </c>
      <c r="R6" s="8">
        <f>AVERAGE(Lessentabel!BK6:BN6)</f>
        <v>2.25</v>
      </c>
      <c r="S6" s="6"/>
      <c r="T6" s="7"/>
      <c r="U6" s="8"/>
    </row>
    <row r="7" spans="1:21">
      <c r="A7" s="43" t="str">
        <f>Lessentabel!A7</f>
        <v>biologie</v>
      </c>
      <c r="B7" s="44" t="str">
        <f>Lessentabel!B7</f>
        <v>biol</v>
      </c>
      <c r="C7" s="6">
        <f>AVERAGE(Lessentabel!C7:F7)</f>
        <v>2</v>
      </c>
      <c r="D7" s="7">
        <f>AVERAGE(Lessentabel!G7:J7)</f>
        <v>2</v>
      </c>
      <c r="E7" s="7">
        <f>AVERAGE(Lessentabel!K7:N7)</f>
        <v>2</v>
      </c>
      <c r="F7" s="8">
        <f>AVERAGE(Lessentabel!O7:R7)</f>
        <v>2</v>
      </c>
      <c r="G7" s="9">
        <f>AVERAGE(Lessentabel!S7:V7)</f>
        <v>2</v>
      </c>
      <c r="H7" s="7">
        <f>AVERAGE(Lessentabel!W7:Z7)</f>
        <v>2</v>
      </c>
      <c r="I7" s="7">
        <f>AVERAGE(Lessentabel!AA7:AD7)</f>
        <v>2</v>
      </c>
      <c r="J7" s="10">
        <f>AVERAGE(Lessentabel!AE7:AH7)</f>
        <v>2</v>
      </c>
      <c r="K7" s="6">
        <f>AVERAGE(Lessentabel!AI7:AL7)</f>
        <v>3</v>
      </c>
      <c r="L7" s="8">
        <f>AVERAGE(Lessentabel!AM7:AP7)</f>
        <v>4</v>
      </c>
      <c r="M7" s="9">
        <f>AVERAGE(Lessentabel!AQ7:AT7)</f>
        <v>1.5</v>
      </c>
      <c r="N7" s="7">
        <f>AVERAGE(Lessentabel!AU7:AX7)</f>
        <v>1.5</v>
      </c>
      <c r="O7" s="7">
        <f>AVERAGE(Lessentabel!AY7:BB7)</f>
        <v>1.5</v>
      </c>
      <c r="P7" s="10">
        <f>AVERAGE(Lessentabel!BC7:BF7)</f>
        <v>1.5</v>
      </c>
      <c r="Q7" s="6">
        <f>AVERAGE(Lessentabel!BG7:BJ7)</f>
        <v>3</v>
      </c>
      <c r="R7" s="8">
        <f>AVERAGE(Lessentabel!BK7:BN7)</f>
        <v>3</v>
      </c>
      <c r="S7" s="6">
        <f>AVERAGE(Lessentabel!BO7:BR7)</f>
        <v>2.75</v>
      </c>
      <c r="T7" s="7">
        <f>AVERAGE(Lessentabel!BS7:BV7)</f>
        <v>3</v>
      </c>
      <c r="U7" s="8">
        <f>AVERAGE(Lessentabel!BW7:BZ7)</f>
        <v>3</v>
      </c>
    </row>
    <row r="8" spans="1:21">
      <c r="A8" s="43" t="str">
        <f>Lessentabel!A8</f>
        <v>(K)CKV</v>
      </c>
      <c r="B8" s="44" t="str">
        <f>Lessentabel!B8</f>
        <v>(k)ckv</v>
      </c>
      <c r="C8" s="6"/>
      <c r="D8" s="7"/>
      <c r="E8" s="7"/>
      <c r="F8" s="8"/>
      <c r="G8" s="9"/>
      <c r="H8" s="7"/>
      <c r="I8" s="7"/>
      <c r="J8" s="10"/>
      <c r="K8" s="6">
        <f>AVERAGE(Lessentabel!AI8:AL8)</f>
        <v>0</v>
      </c>
      <c r="L8" s="8"/>
      <c r="M8" s="9"/>
      <c r="N8" s="7"/>
      <c r="O8" s="7"/>
      <c r="P8" s="10"/>
      <c r="Q8" s="6">
        <f>AVERAGE(Lessentabel!BG8:BJ8)</f>
        <v>1.75</v>
      </c>
      <c r="R8" s="8"/>
      <c r="S8" s="6">
        <f>AVERAGE(Lessentabel!BO8:BR8)</f>
        <v>1.5</v>
      </c>
      <c r="T8" s="7"/>
      <c r="U8" s="8"/>
    </row>
    <row r="9" spans="1:21">
      <c r="A9" s="43" t="str">
        <f>Lessentabel!A9</f>
        <v>Duitse taal</v>
      </c>
      <c r="B9" s="44" t="str">
        <f>Lessentabel!B9</f>
        <v>dutl</v>
      </c>
      <c r="C9" s="6"/>
      <c r="D9" s="7"/>
      <c r="E9" s="7"/>
      <c r="F9" s="8"/>
      <c r="G9" s="9">
        <f>AVERAGE(Lessentabel!S9:V9)</f>
        <v>2.5</v>
      </c>
      <c r="H9" s="7">
        <f>AVERAGE(Lessentabel!W9:Z9)</f>
        <v>2.5</v>
      </c>
      <c r="I9" s="7">
        <f>AVERAGE(Lessentabel!AA9:AD9)</f>
        <v>2.5</v>
      </c>
      <c r="J9" s="10">
        <f>AVERAGE(Lessentabel!AE9:AH9)</f>
        <v>2.5</v>
      </c>
      <c r="K9" s="6">
        <f>AVERAGE(Lessentabel!AI9:AL9)</f>
        <v>3</v>
      </c>
      <c r="L9" s="8">
        <f>AVERAGE(Lessentabel!AM9:AP9)</f>
        <v>4</v>
      </c>
      <c r="M9" s="9">
        <f>AVERAGE(Lessentabel!AQ9:AT9)</f>
        <v>2.5</v>
      </c>
      <c r="N9" s="7">
        <f>AVERAGE(Lessentabel!AU9:AX9)</f>
        <v>2.5</v>
      </c>
      <c r="O9" s="7">
        <f>AVERAGE(Lessentabel!AY9:BB9)</f>
        <v>2.5</v>
      </c>
      <c r="P9" s="10" t="s">
        <v>130</v>
      </c>
      <c r="Q9" s="6">
        <f>AVERAGE(Lessentabel!BG9:BJ9)</f>
        <v>3.75</v>
      </c>
      <c r="R9" s="8">
        <f>AVERAGE(Lessentabel!BK9:BN9)</f>
        <v>3</v>
      </c>
      <c r="S9" s="6">
        <f>AVERAGE(Lessentabel!BO9:BR9)</f>
        <v>2.75</v>
      </c>
      <c r="T9" s="7">
        <f>AVERAGE(Lessentabel!BS9:BV9)</f>
        <v>3</v>
      </c>
      <c r="U9" s="8">
        <f>AVERAGE(Lessentabel!BW9:BZ9)</f>
        <v>3</v>
      </c>
    </row>
    <row r="10" spans="1:21">
      <c r="A10" s="43" t="str">
        <f>Lessentabel!A10</f>
        <v>economie</v>
      </c>
      <c r="B10" s="44" t="str">
        <f>Lessentabel!B10</f>
        <v>eco</v>
      </c>
      <c r="C10" s="6"/>
      <c r="D10" s="7"/>
      <c r="E10" s="7"/>
      <c r="F10" s="8"/>
      <c r="G10" s="9">
        <f>AVERAGE(Lessentabel!S10:V10)</f>
        <v>2</v>
      </c>
      <c r="H10" s="7"/>
      <c r="I10" s="7"/>
      <c r="J10" s="10"/>
      <c r="K10" s="6">
        <f>AVERAGE(Lessentabel!AI10:AL10)</f>
        <v>3</v>
      </c>
      <c r="L10" s="8">
        <f>AVERAGE(Lessentabel!AM10:AP10)</f>
        <v>4</v>
      </c>
      <c r="M10" s="9">
        <f>AVERAGE(Lessentabel!AQ10:AT10)</f>
        <v>2</v>
      </c>
      <c r="N10" s="7">
        <f>AVERAGE(Lessentabel!AU10:AX10)</f>
        <v>2</v>
      </c>
      <c r="O10" s="7">
        <f>AVERAGE(Lessentabel!AY10:BB10)</f>
        <v>2</v>
      </c>
      <c r="P10" s="10">
        <f>AVERAGE(Lessentabel!BC10:BF10)</f>
        <v>2</v>
      </c>
      <c r="Q10" s="6">
        <f>AVERAGE(Lessentabel!BG10:BJ10)</f>
        <v>4</v>
      </c>
      <c r="R10" s="8">
        <f>AVERAGE(Lessentabel!BK10:BN10)</f>
        <v>3</v>
      </c>
      <c r="S10" s="6">
        <f>AVERAGE(Lessentabel!BO10:BR10)</f>
        <v>3</v>
      </c>
      <c r="T10" s="7">
        <f>AVERAGE(Lessentabel!BS10:BV10)</f>
        <v>3</v>
      </c>
      <c r="U10" s="8">
        <f>AVERAGE(Lessentabel!BW10:BZ10)</f>
        <v>3</v>
      </c>
    </row>
    <row r="11" spans="1:21">
      <c r="A11" s="43" t="str">
        <f>Lessentabel!A11</f>
        <v>Engelse taal</v>
      </c>
      <c r="B11" s="44" t="str">
        <f>Lessentabel!B11</f>
        <v>entl</v>
      </c>
      <c r="C11" s="6">
        <f>AVERAGE(Lessentabel!C11:F11)</f>
        <v>3</v>
      </c>
      <c r="D11" s="7">
        <f>AVERAGE(Lessentabel!G11:J11)</f>
        <v>3</v>
      </c>
      <c r="E11" s="7">
        <f>AVERAGE(Lessentabel!K11:N11)</f>
        <v>3</v>
      </c>
      <c r="F11" s="8">
        <f>AVERAGE(Lessentabel!O11:R11)</f>
        <v>3</v>
      </c>
      <c r="G11" s="9">
        <f>AVERAGE(Lessentabel!S11:V11)</f>
        <v>2.5</v>
      </c>
      <c r="H11" s="7">
        <f>AVERAGE(Lessentabel!W11:Z11)</f>
        <v>2.5</v>
      </c>
      <c r="I11" s="7">
        <f>AVERAGE(Lessentabel!AA11:AD11)</f>
        <v>2.5</v>
      </c>
      <c r="J11" s="10">
        <f>AVERAGE(Lessentabel!AE11:AH11)</f>
        <v>2</v>
      </c>
      <c r="K11" s="6">
        <f>AVERAGE(Lessentabel!AI11:AL11)</f>
        <v>3</v>
      </c>
      <c r="L11" s="8">
        <f>AVERAGE(Lessentabel!AM11:AP11)</f>
        <v>4</v>
      </c>
      <c r="M11" s="9">
        <f>AVERAGE(Lessentabel!AQ11:AT11)</f>
        <v>3</v>
      </c>
      <c r="N11" s="7">
        <f>AVERAGE(Lessentabel!AU11:AX11)</f>
        <v>3</v>
      </c>
      <c r="O11" s="7">
        <f>AVERAGE(Lessentabel!AY11:BB11)</f>
        <v>2</v>
      </c>
      <c r="P11" s="10">
        <f>AVERAGE(Lessentabel!BC11:BF11)</f>
        <v>2</v>
      </c>
      <c r="Q11" s="6">
        <f>AVERAGE(Lessentabel!BG11:BJ11)</f>
        <v>2.75</v>
      </c>
      <c r="R11" s="8">
        <f>AVERAGE(Lessentabel!BK11:BN11)</f>
        <v>4</v>
      </c>
      <c r="S11" s="6">
        <f>AVERAGE(Lessentabel!BO11:BR11)</f>
        <v>2.75</v>
      </c>
      <c r="T11" s="7">
        <f>AVERAGE(Lessentabel!BS11:BV11)</f>
        <v>3</v>
      </c>
      <c r="U11" s="8">
        <f>AVERAGE(Lessentabel!BW11:BZ11)</f>
        <v>3</v>
      </c>
    </row>
    <row r="12" spans="1:21">
      <c r="A12" s="43" t="str">
        <f>Lessentabel!A12</f>
        <v>versterkt Engels</v>
      </c>
      <c r="B12" s="44" t="str">
        <f>Lessentabel!B12</f>
        <v>env</v>
      </c>
      <c r="C12" s="6"/>
      <c r="D12" s="7"/>
      <c r="E12" s="7"/>
      <c r="F12" s="8"/>
      <c r="G12" s="9"/>
      <c r="H12" s="7"/>
      <c r="I12" s="7"/>
      <c r="J12" s="10"/>
      <c r="K12" s="6"/>
      <c r="L12" s="8"/>
      <c r="M12" s="9"/>
      <c r="N12" s="7"/>
      <c r="O12" s="7"/>
      <c r="P12" s="10"/>
      <c r="Q12" s="6"/>
      <c r="R12" s="8">
        <f>AVERAGE(Lessentabel!BK12:BN12)</f>
        <v>1</v>
      </c>
      <c r="S12" s="6">
        <f>AVERAGE(Lessentabel!BO12:BR12)</f>
        <v>2</v>
      </c>
      <c r="T12" s="7">
        <f>AVERAGE(Lessentabel!BS12:BV12)</f>
        <v>2</v>
      </c>
      <c r="U12" s="8">
        <f>AVERAGE(Lessentabel!BW12:BZ12)</f>
        <v>1</v>
      </c>
    </row>
    <row r="13" spans="1:21">
      <c r="A13" s="43" t="str">
        <f>Lessentabel!A13</f>
        <v>Franse taal</v>
      </c>
      <c r="B13" s="44" t="str">
        <f>Lessentabel!B13</f>
        <v>fatl</v>
      </c>
      <c r="C13" s="6">
        <f>AVERAGE(Lessentabel!C13:F13)</f>
        <v>3</v>
      </c>
      <c r="D13" s="7">
        <f>AVERAGE(Lessentabel!G13:J13)</f>
        <v>3</v>
      </c>
      <c r="E13" s="7">
        <f>AVERAGE(Lessentabel!K13:N13)</f>
        <v>3</v>
      </c>
      <c r="F13" s="8">
        <f>AVERAGE(Lessentabel!O13:R13)</f>
        <v>3</v>
      </c>
      <c r="G13" s="9">
        <f>AVERAGE(Lessentabel!S13:V13)</f>
        <v>2.5</v>
      </c>
      <c r="H13" s="7">
        <f>AVERAGE(Lessentabel!W13:Z13)</f>
        <v>2.5</v>
      </c>
      <c r="I13" s="7">
        <f>AVERAGE(Lessentabel!AA13:AD13)</f>
        <v>2.5</v>
      </c>
      <c r="J13" s="10">
        <f>AVERAGE(Lessentabel!AE13:AH13)</f>
        <v>2</v>
      </c>
      <c r="K13" s="6">
        <f>AVERAGE(Lessentabel!AI13:AL13)</f>
        <v>3</v>
      </c>
      <c r="L13" s="8">
        <v>4</v>
      </c>
      <c r="M13" s="9">
        <f>AVERAGE(Lessentabel!AQ13:AT13)</f>
        <v>2.5</v>
      </c>
      <c r="N13" s="7">
        <f>AVERAGE(Lessentabel!AU13:AX13)</f>
        <v>2.5</v>
      </c>
      <c r="O13" s="7">
        <f>AVERAGE(Lessentabel!AY13:BB13)</f>
        <v>2.5</v>
      </c>
      <c r="P13" s="10" t="s">
        <v>130</v>
      </c>
      <c r="Q13" s="6">
        <f>AVERAGE(Lessentabel!BG13:BJ13)</f>
        <v>3.75</v>
      </c>
      <c r="R13" s="8">
        <f>AVERAGE(Lessentabel!BK13:BN13)</f>
        <v>3</v>
      </c>
      <c r="S13" s="6">
        <f>AVERAGE(Lessentabel!BO13:BR13)</f>
        <v>2.75</v>
      </c>
      <c r="T13" s="7">
        <f>AVERAGE(Lessentabel!BS13:BV13)</f>
        <v>3</v>
      </c>
      <c r="U13" s="8">
        <f>AVERAGE(Lessentabel!BW13:BZ13)</f>
        <v>3</v>
      </c>
    </row>
    <row r="14" spans="1:21">
      <c r="A14" s="43" t="str">
        <f>Lessentabel!A14</f>
        <v>filosofie</v>
      </c>
      <c r="B14" s="44" t="str">
        <f>Lessentabel!B14</f>
        <v>fi</v>
      </c>
      <c r="C14" s="6"/>
      <c r="D14" s="7"/>
      <c r="E14" s="7"/>
      <c r="F14" s="8"/>
      <c r="G14" s="9"/>
      <c r="H14" s="7"/>
      <c r="I14" s="7"/>
      <c r="J14" s="10"/>
      <c r="K14" s="6"/>
      <c r="L14" s="8"/>
      <c r="M14" s="9"/>
      <c r="N14" s="7"/>
      <c r="O14" s="7"/>
      <c r="P14" s="10"/>
      <c r="Q14" s="6"/>
      <c r="R14" s="8">
        <f>AVERAGE(Lessentabel!BK14:BN14)</f>
        <v>3</v>
      </c>
      <c r="S14" s="6"/>
      <c r="T14" s="7">
        <f>AVERAGE(Lessentabel!BS14:BV14)</f>
        <v>2</v>
      </c>
      <c r="U14" s="8">
        <f>AVERAGE(Lessentabel!BW14:BZ14)</f>
        <v>3</v>
      </c>
    </row>
    <row r="15" spans="1:21">
      <c r="A15" s="43" t="str">
        <f>Lessentabel!A15</f>
        <v>geschiedenis</v>
      </c>
      <c r="B15" s="44" t="str">
        <f>Lessentabel!B15</f>
        <v>ges</v>
      </c>
      <c r="C15" s="6">
        <f>AVERAGE(Lessentabel!C15:F15)</f>
        <v>2</v>
      </c>
      <c r="D15" s="7">
        <f>AVERAGE(Lessentabel!G15:J15)</f>
        <v>2</v>
      </c>
      <c r="E15" s="7">
        <f>AVERAGE(Lessentabel!K15:N15)</f>
        <v>2</v>
      </c>
      <c r="F15" s="8">
        <f>AVERAGE(Lessentabel!O15:R15)</f>
        <v>2</v>
      </c>
      <c r="G15" s="9">
        <f>AVERAGE(Lessentabel!S15:V15)</f>
        <v>2</v>
      </c>
      <c r="H15" s="7">
        <f>AVERAGE(Lessentabel!W15:Z15)</f>
        <v>2</v>
      </c>
      <c r="I15" s="7">
        <f>AVERAGE(Lessentabel!AA15:AD15)</f>
        <v>2</v>
      </c>
      <c r="J15" s="10">
        <f>AVERAGE(Lessentabel!AE15:AH15)</f>
        <v>2</v>
      </c>
      <c r="K15" s="6">
        <f>AVERAGE(Lessentabel!AI15:AL15)</f>
        <v>3</v>
      </c>
      <c r="L15" s="8">
        <f>AVERAGE(Lessentabel!AM15:AP15)</f>
        <v>4</v>
      </c>
      <c r="M15" s="9">
        <f>AVERAGE(Lessentabel!AQ15:AT15)</f>
        <v>1.5</v>
      </c>
      <c r="N15" s="7">
        <f>AVERAGE(Lessentabel!AU15:AX15)</f>
        <v>1.5</v>
      </c>
      <c r="O15" s="7">
        <f>AVERAGE(Lessentabel!AY15:BB15)</f>
        <v>1.5</v>
      </c>
      <c r="P15" s="10">
        <f>AVERAGE(Lessentabel!BC15:BF15)</f>
        <v>1.5</v>
      </c>
      <c r="Q15" s="6">
        <f>AVERAGE(Lessentabel!BG15:BJ15)</f>
        <v>3</v>
      </c>
      <c r="R15" s="8">
        <f>AVERAGE(Lessentabel!BK15:BN15)</f>
        <v>3</v>
      </c>
      <c r="S15" s="6">
        <f>AVERAGE(Lessentabel!BO15:BR15)</f>
        <v>2.75</v>
      </c>
      <c r="T15" s="7">
        <f>AVERAGE(Lessentabel!BS15:BV15)</f>
        <v>3</v>
      </c>
      <c r="U15" s="8">
        <f>AVERAGE(Lessentabel!BW15:BZ15)</f>
        <v>3</v>
      </c>
    </row>
    <row r="16" spans="1:21">
      <c r="A16" s="43" t="str">
        <f>Lessentabel!A16</f>
        <v>Griekse taal (en cultuur)</v>
      </c>
      <c r="B16" s="44" t="str">
        <f>Lessentabel!B16</f>
        <v>grtl/grtc</v>
      </c>
      <c r="C16" s="6"/>
      <c r="D16" s="7"/>
      <c r="E16" s="7"/>
      <c r="F16" s="8"/>
      <c r="G16" s="9"/>
      <c r="H16" s="7"/>
      <c r="I16" s="7"/>
      <c r="J16" s="10">
        <f>AVERAGE(Lessentabel!AE16:AH16)</f>
        <v>2</v>
      </c>
      <c r="K16" s="6"/>
      <c r="L16" s="8"/>
      <c r="M16" s="9"/>
      <c r="N16" s="7"/>
      <c r="O16" s="7"/>
      <c r="P16" s="10">
        <f>AVERAGE(Lessentabel!BC16:BF16)</f>
        <v>3</v>
      </c>
      <c r="Q16" s="6"/>
      <c r="R16" s="8"/>
      <c r="S16" s="6">
        <f>AVERAGE(Lessentabel!BO16:BR16)</f>
        <v>4</v>
      </c>
      <c r="T16" s="7">
        <f>AVERAGE(Lessentabel!BS16:BV16)</f>
        <v>4</v>
      </c>
      <c r="U16" s="8">
        <f>AVERAGE(Lessentabel!BW16:BZ16)</f>
        <v>4</v>
      </c>
    </row>
    <row r="17" spans="1:21">
      <c r="A17" s="43" t="str">
        <f>Lessentabel!A17</f>
        <v>informatica</v>
      </c>
      <c r="B17" s="44" t="str">
        <f>Lessentabel!B17</f>
        <v>in</v>
      </c>
      <c r="C17" s="6"/>
      <c r="D17" s="7"/>
      <c r="E17" s="7"/>
      <c r="F17" s="8"/>
      <c r="G17" s="9"/>
      <c r="H17" s="7"/>
      <c r="I17" s="7"/>
      <c r="J17" s="10"/>
      <c r="K17" s="6"/>
      <c r="L17" s="8"/>
      <c r="M17" s="9"/>
      <c r="N17" s="7"/>
      <c r="O17" s="7"/>
      <c r="P17" s="10"/>
      <c r="Q17" s="6">
        <f>AVERAGE(Lessentabel!BG17:BJ17)</f>
        <v>3</v>
      </c>
      <c r="R17" s="8">
        <f>AVERAGE(Lessentabel!BK17:BN17)</f>
        <v>2.25</v>
      </c>
      <c r="S17" s="6">
        <f>AVERAGE(Lessentabel!BO17:BR17)</f>
        <v>2</v>
      </c>
      <c r="T17" s="7">
        <f>AVERAGE(Lessentabel!BS17:BV17)</f>
        <v>3</v>
      </c>
      <c r="U17" s="8">
        <f>AVERAGE(Lessentabel!BW17:BZ17)</f>
        <v>2.25</v>
      </c>
    </row>
    <row r="18" spans="1:21">
      <c r="A18" s="43" t="str">
        <f>Lessentabel!A18</f>
        <v>klassieke culturele orientatie</v>
      </c>
      <c r="B18" s="44" t="str">
        <f>Lessentabel!B18</f>
        <v>kc</v>
      </c>
      <c r="C18" s="6"/>
      <c r="D18" s="7"/>
      <c r="E18" s="7"/>
      <c r="F18" s="8">
        <f>AVERAGE(Lessentabel!O18:R18)</f>
        <v>1.5</v>
      </c>
      <c r="G18" s="9"/>
      <c r="H18" s="7"/>
      <c r="I18" s="7"/>
      <c r="J18" s="10"/>
      <c r="K18" s="6"/>
      <c r="L18" s="8"/>
      <c r="M18" s="9"/>
      <c r="N18" s="7"/>
      <c r="O18" s="7"/>
      <c r="P18" s="10"/>
      <c r="Q18" s="6"/>
      <c r="R18" s="8"/>
      <c r="S18" s="6"/>
      <c r="T18" s="7"/>
      <c r="U18" s="8"/>
    </row>
    <row r="19" spans="1:21">
      <c r="A19" s="43" t="str">
        <f>Lessentabel!A19</f>
        <v>kunst algemeen/kunstvakken 1</v>
      </c>
      <c r="B19" s="44" t="str">
        <f>Lessentabel!B19</f>
        <v>kua/kv1</v>
      </c>
      <c r="C19" s="6"/>
      <c r="D19" s="7"/>
      <c r="E19" s="7"/>
      <c r="F19" s="8"/>
      <c r="G19" s="9"/>
      <c r="H19" s="7"/>
      <c r="I19" s="7"/>
      <c r="J19" s="10"/>
      <c r="K19" s="6">
        <f>AVERAGE(Lessentabel!AI19:AL19)</f>
        <v>1</v>
      </c>
      <c r="L19" s="8">
        <f>AVERAGE(Lessentabel!AM19:AP19)</f>
        <v>1.5</v>
      </c>
      <c r="M19" s="9"/>
      <c r="N19" s="7"/>
      <c r="O19" s="7"/>
      <c r="P19" s="10"/>
      <c r="Q19" s="6">
        <f>AVERAGE(Lessentabel!BG19:BJ19)</f>
        <v>1</v>
      </c>
      <c r="R19" s="8">
        <f>AVERAGE(Lessentabel!BK19:BN19)</f>
        <v>1</v>
      </c>
      <c r="S19" s="6">
        <f>AVERAGE(Lessentabel!BO19:BR19)</f>
        <v>1</v>
      </c>
      <c r="T19" s="7">
        <f>AVERAGE(Lessentabel!BS19:BV19)</f>
        <v>1</v>
      </c>
      <c r="U19" s="8">
        <f>AVERAGE(Lessentabel!BW19:BZ19)</f>
        <v>1</v>
      </c>
    </row>
    <row r="20" spans="1:21">
      <c r="A20" s="43" t="str">
        <f>Lessentabel!A20</f>
        <v>kunst beeldende vorming/beeldend handvaardigheid</v>
      </c>
      <c r="B20" s="44" t="str">
        <f>Lessentabel!B20</f>
        <v>kubv/bha</v>
      </c>
      <c r="C20" s="6">
        <f>AVERAGE(Lessentabel!C20:F20)</f>
        <v>1.5</v>
      </c>
      <c r="D20" s="7">
        <f>AVERAGE(Lessentabel!G20:J20)</f>
        <v>1.5</v>
      </c>
      <c r="E20" s="7">
        <f>AVERAGE(Lessentabel!K20:N20)</f>
        <v>1.5</v>
      </c>
      <c r="F20" s="8">
        <f>AVERAGE(Lessentabel!O20:R20)</f>
        <v>1.5</v>
      </c>
      <c r="G20" s="9">
        <f>AVERAGE(Lessentabel!S20:V20)</f>
        <v>1.5</v>
      </c>
      <c r="H20" s="7">
        <f>AVERAGE(Lessentabel!W20:Z20)</f>
        <v>1.5</v>
      </c>
      <c r="I20" s="7">
        <f>AVERAGE(Lessentabel!AA20:AD20)</f>
        <v>1.5</v>
      </c>
      <c r="J20" s="10">
        <f>AVERAGE(Lessentabel!AE20:AH20)</f>
        <v>1.5</v>
      </c>
      <c r="K20" s="6">
        <f>AVERAGE(Lessentabel!AI20:AL20)</f>
        <v>2</v>
      </c>
      <c r="L20" s="8">
        <f>AVERAGE(Lessentabel!AM20:AP20)</f>
        <v>2</v>
      </c>
      <c r="M20" s="9" t="s">
        <v>37</v>
      </c>
      <c r="N20" s="7" t="s">
        <v>37</v>
      </c>
      <c r="O20" s="7" t="s">
        <v>37</v>
      </c>
      <c r="P20" s="10" t="s">
        <v>37</v>
      </c>
      <c r="Q20" s="6">
        <f>AVERAGE(Lessentabel!BG20:BJ20)</f>
        <v>2</v>
      </c>
      <c r="R20" s="8">
        <f>AVERAGE(Lessentabel!BK20:BN20)</f>
        <v>1.5</v>
      </c>
      <c r="S20" s="6">
        <f>AVERAGE(Lessentabel!BO20:BR20)</f>
        <v>2</v>
      </c>
      <c r="T20" s="7">
        <f>AVERAGE(Lessentabel!BS20:BV20)</f>
        <v>2</v>
      </c>
      <c r="U20" s="8">
        <f>AVERAGE(Lessentabel!BW20:BZ20)</f>
        <v>1.5</v>
      </c>
    </row>
    <row r="21" spans="1:21">
      <c r="A21" s="43" t="str">
        <f>Lessentabel!A21</f>
        <v>kunst drama</v>
      </c>
      <c r="B21" s="44" t="str">
        <f>Lessentabel!B21</f>
        <v>kudr</v>
      </c>
      <c r="C21" s="6"/>
      <c r="D21" s="7"/>
      <c r="E21" s="7"/>
      <c r="F21" s="8"/>
      <c r="G21" s="9">
        <f>AVERAGE(Lessentabel!S21:V21)</f>
        <v>1</v>
      </c>
      <c r="H21" s="7">
        <f>AVERAGE(Lessentabel!W21:Z21)</f>
        <v>1</v>
      </c>
      <c r="I21" s="7">
        <f>AVERAGE(Lessentabel!AA21:AD21)</f>
        <v>1</v>
      </c>
      <c r="J21" s="10">
        <f>AVERAGE(Lessentabel!AE21:AH21)</f>
        <v>1</v>
      </c>
      <c r="K21" s="6">
        <f>AVERAGE(Lessentabel!AI21:AL21)</f>
        <v>2</v>
      </c>
      <c r="L21" s="8">
        <f>AVERAGE(Lessentabel!AM21:AP21)</f>
        <v>3</v>
      </c>
      <c r="M21" s="9"/>
      <c r="N21" s="7"/>
      <c r="O21" s="7"/>
      <c r="P21" s="10"/>
      <c r="Q21" s="6"/>
      <c r="R21" s="8"/>
      <c r="S21" s="6"/>
      <c r="T21" s="7"/>
      <c r="U21" s="8"/>
    </row>
    <row r="22" spans="1:21">
      <c r="A22" s="43" t="str">
        <f>Lessentabel!A22</f>
        <v>kunst muziek</v>
      </c>
      <c r="B22" s="44" t="str">
        <f>Lessentabel!B22</f>
        <v>kumu</v>
      </c>
      <c r="C22" s="6">
        <f>AVERAGE(Lessentabel!C22:F22)</f>
        <v>1</v>
      </c>
      <c r="D22" s="7">
        <f>AVERAGE(Lessentabel!G22:J22)</f>
        <v>1</v>
      </c>
      <c r="E22" s="7">
        <f>AVERAGE(Lessentabel!K22:N22)</f>
        <v>1</v>
      </c>
      <c r="F22" s="8">
        <f>AVERAGE(Lessentabel!O22:R22)</f>
        <v>1</v>
      </c>
      <c r="G22" s="9">
        <f>AVERAGE(Lessentabel!S22:V22)</f>
        <v>1</v>
      </c>
      <c r="H22" s="7">
        <f>AVERAGE(Lessentabel!W22:Z22)</f>
        <v>1</v>
      </c>
      <c r="I22" s="7">
        <f>AVERAGE(Lessentabel!AA22:AD22)</f>
        <v>1</v>
      </c>
      <c r="J22" s="10">
        <f>AVERAGE(Lessentabel!AE22:AH22)</f>
        <v>1</v>
      </c>
      <c r="K22" s="6"/>
      <c r="L22" s="8"/>
      <c r="M22" s="9" t="s">
        <v>37</v>
      </c>
      <c r="N22" s="7" t="s">
        <v>37</v>
      </c>
      <c r="O22" s="7" t="s">
        <v>37</v>
      </c>
      <c r="P22" s="10" t="s">
        <v>37</v>
      </c>
      <c r="Q22" s="6"/>
      <c r="R22" s="8"/>
      <c r="S22" s="6"/>
      <c r="T22" s="7"/>
      <c r="U22" s="8"/>
    </row>
    <row r="23" spans="1:21">
      <c r="A23" s="43" t="str">
        <f>Lessentabel!A23</f>
        <v>Latijnse taal (en cultuur)</v>
      </c>
      <c r="B23" s="44" t="str">
        <f>Lessentabel!B23</f>
        <v>latl/latc</v>
      </c>
      <c r="C23" s="6"/>
      <c r="D23" s="7"/>
      <c r="E23" s="7"/>
      <c r="F23" s="8"/>
      <c r="G23" s="9"/>
      <c r="H23" s="7"/>
      <c r="I23" s="7"/>
      <c r="J23" s="10">
        <f>AVERAGE(Lessentabel!AE23:AH23)</f>
        <v>2</v>
      </c>
      <c r="K23" s="6"/>
      <c r="L23" s="8"/>
      <c r="M23" s="9"/>
      <c r="N23" s="7"/>
      <c r="O23" s="7"/>
      <c r="P23" s="10">
        <f>AVERAGE(Lessentabel!BC23:BF23)</f>
        <v>3</v>
      </c>
      <c r="Q23" s="6"/>
      <c r="R23" s="8"/>
      <c r="S23" s="6">
        <f>AVERAGE(Lessentabel!BO23:BR23)</f>
        <v>4</v>
      </c>
      <c r="T23" s="7">
        <f>AVERAGE(Lessentabel!BS23:BV23)</f>
        <v>4</v>
      </c>
      <c r="U23" s="8">
        <f>AVERAGE(Lessentabel!BW23:BZ23)</f>
        <v>5</v>
      </c>
    </row>
    <row r="24" spans="1:21">
      <c r="A24" s="43" t="str">
        <f>Lessentabel!A24</f>
        <v>lichamelijke opvoeding</v>
      </c>
      <c r="B24" s="44" t="str">
        <f>Lessentabel!B24</f>
        <v>lo</v>
      </c>
      <c r="C24" s="6">
        <f>AVERAGE(Lessentabel!C24:F24)</f>
        <v>4</v>
      </c>
      <c r="D24" s="7">
        <f>AVERAGE(Lessentabel!G24:J24)</f>
        <v>4</v>
      </c>
      <c r="E24" s="7">
        <f>AVERAGE(Lessentabel!K24:N24)</f>
        <v>3</v>
      </c>
      <c r="F24" s="8">
        <f>AVERAGE(Lessentabel!O24:R24)</f>
        <v>3</v>
      </c>
      <c r="G24" s="9">
        <f>AVERAGE(Lessentabel!S24:V24)</f>
        <v>2</v>
      </c>
      <c r="H24" s="7">
        <f>AVERAGE(Lessentabel!W24:Z24)</f>
        <v>2</v>
      </c>
      <c r="I24" s="7">
        <f>AVERAGE(Lessentabel!AA24:AD24)</f>
        <v>2</v>
      </c>
      <c r="J24" s="10">
        <f>AVERAGE(Lessentabel!AE24:AH24)</f>
        <v>2</v>
      </c>
      <c r="K24" s="6">
        <f>AVERAGE(Lessentabel!AI24:AL24)</f>
        <v>3</v>
      </c>
      <c r="L24" s="8">
        <f>AVERAGE(Lessentabel!AM24:AP24)</f>
        <v>1</v>
      </c>
      <c r="M24" s="9">
        <f>AVERAGE(Lessentabel!AQ24:AT24)</f>
        <v>2</v>
      </c>
      <c r="N24" s="7">
        <f>AVERAGE(Lessentabel!AU24:AX24)</f>
        <v>2</v>
      </c>
      <c r="O24" s="7">
        <f>AVERAGE(Lessentabel!AY24:BB24)</f>
        <v>2</v>
      </c>
      <c r="P24" s="10">
        <f>AVERAGE(Lessentabel!BC24:BF24)</f>
        <v>2</v>
      </c>
      <c r="Q24" s="6">
        <f>AVERAGE(Lessentabel!BG24:BJ24)</f>
        <v>2</v>
      </c>
      <c r="R24" s="8">
        <f>AVERAGE(Lessentabel!BK24:BN24)</f>
        <v>1</v>
      </c>
      <c r="S24" s="6">
        <f>AVERAGE(Lessentabel!BO24:BR24)</f>
        <v>2</v>
      </c>
      <c r="T24" s="7">
        <f>AVERAGE(Lessentabel!BS24:BV24)</f>
        <v>2</v>
      </c>
      <c r="U24" s="8">
        <f>AVERAGE(Lessentabel!BW24:BZ24)</f>
        <v>1</v>
      </c>
    </row>
    <row r="25" spans="1:21">
      <c r="A25" s="43" t="str">
        <f>Lessentabel!A25</f>
        <v>maatschappijleer</v>
      </c>
      <c r="B25" s="44" t="str">
        <f>Lessentabel!B25</f>
        <v>maat</v>
      </c>
      <c r="C25" s="6"/>
      <c r="D25" s="7"/>
      <c r="E25" s="7"/>
      <c r="F25" s="8"/>
      <c r="G25" s="9"/>
      <c r="H25" s="7"/>
      <c r="I25" s="7"/>
      <c r="J25" s="10"/>
      <c r="K25" s="6"/>
      <c r="L25" s="8">
        <f>AVERAGE(Lessentabel!AM25:AP25)</f>
        <v>1.5</v>
      </c>
      <c r="M25" s="9"/>
      <c r="N25" s="7"/>
      <c r="O25" s="7"/>
      <c r="P25" s="10"/>
      <c r="Q25" s="6">
        <f>AVERAGE(Lessentabel!BG25:BJ25)</f>
        <v>0.5</v>
      </c>
      <c r="R25" s="8">
        <f>AVERAGE(Lessentabel!BK25:BN25)</f>
        <v>1.5</v>
      </c>
      <c r="S25" s="6">
        <f>AVERAGE(Lessentabel!BO25:BR25)</f>
        <v>0.25</v>
      </c>
      <c r="T25" s="7">
        <f>AVERAGE(Lessentabel!BS25:BV25)</f>
        <v>1.75</v>
      </c>
      <c r="U25" s="8"/>
    </row>
    <row r="26" spans="1:21">
      <c r="A26" s="43" t="str">
        <f>Lessentabel!A26</f>
        <v>mentoruur</v>
      </c>
      <c r="B26" s="44" t="str">
        <f>Lessentabel!B26</f>
        <v>mtr</v>
      </c>
      <c r="C26" s="6">
        <f>AVERAGE(Lessentabel!C26:F26)</f>
        <v>2</v>
      </c>
      <c r="D26" s="7">
        <f>AVERAGE(Lessentabel!G26:J26)</f>
        <v>2</v>
      </c>
      <c r="E26" s="7">
        <f>AVERAGE(Lessentabel!K26:N26)</f>
        <v>2</v>
      </c>
      <c r="F26" s="8">
        <f>AVERAGE(Lessentabel!O26:R26)</f>
        <v>2</v>
      </c>
      <c r="G26" s="9">
        <f>AVERAGE(Lessentabel!S26:V26)</f>
        <v>2</v>
      </c>
      <c r="H26" s="7">
        <f>AVERAGE(Lessentabel!W26:Z26)</f>
        <v>2</v>
      </c>
      <c r="I26" s="7">
        <f>AVERAGE(Lessentabel!AA26:AD26)</f>
        <v>2</v>
      </c>
      <c r="J26" s="10">
        <f>AVERAGE(Lessentabel!AE26:AH26)</f>
        <v>2</v>
      </c>
      <c r="K26" s="6">
        <f>AVERAGE(Lessentabel!AI26:AL26)</f>
        <v>1</v>
      </c>
      <c r="L26" s="8">
        <f>AVERAGE(Lessentabel!AM26:AP26)</f>
        <v>1</v>
      </c>
      <c r="M26" s="9">
        <f>AVERAGE(Lessentabel!AQ26:AT26)</f>
        <v>1.75</v>
      </c>
      <c r="N26" s="7">
        <f>AVERAGE(Lessentabel!AU26:AX26)</f>
        <v>1.75</v>
      </c>
      <c r="O26" s="7">
        <f>AVERAGE(Lessentabel!AY26:BB26)</f>
        <v>1.75</v>
      </c>
      <c r="P26" s="10">
        <f>AVERAGE(Lessentabel!BC26:BF26)</f>
        <v>1.75</v>
      </c>
      <c r="Q26" s="6">
        <f>AVERAGE(Lessentabel!BG26:BJ26)</f>
        <v>1</v>
      </c>
      <c r="R26" s="8">
        <f>AVERAGE(Lessentabel!BK26:BN26)</f>
        <v>1</v>
      </c>
      <c r="S26" s="6">
        <f>AVERAGE(Lessentabel!BO26:BR26)</f>
        <v>1</v>
      </c>
      <c r="T26" s="7">
        <f>AVERAGE(Lessentabel!BS26:BV26)</f>
        <v>1</v>
      </c>
      <c r="U26" s="8">
        <f>AVERAGE(Lessentabel!BW26:BZ26)</f>
        <v>1</v>
      </c>
    </row>
    <row r="27" spans="1:21">
      <c r="A27" s="43" t="str">
        <f>Lessentabel!A27</f>
        <v>natuurkunde/ns1</v>
      </c>
      <c r="B27" s="44" t="str">
        <f>Lessentabel!B27</f>
        <v>na</v>
      </c>
      <c r="C27" s="6"/>
      <c r="D27" s="7"/>
      <c r="E27" s="7"/>
      <c r="F27" s="8"/>
      <c r="G27" s="9"/>
      <c r="H27" s="7"/>
      <c r="I27" s="7"/>
      <c r="J27" s="10"/>
      <c r="K27" s="6">
        <f>AVERAGE(Lessentabel!AI27:AL27)</f>
        <v>3</v>
      </c>
      <c r="L27" s="8">
        <f>AVERAGE(Lessentabel!AM27:AP27)</f>
        <v>3</v>
      </c>
      <c r="M27" s="9">
        <f>AVERAGE(Lessentabel!AQ27:AT27)</f>
        <v>2</v>
      </c>
      <c r="N27" s="7">
        <f>AVERAGE(Lessentabel!AU27:AX27)</f>
        <v>2</v>
      </c>
      <c r="O27" s="7">
        <f>AVERAGE(Lessentabel!AY27:BB27)</f>
        <v>2</v>
      </c>
      <c r="P27" s="10">
        <f>AVERAGE(Lessentabel!BC27:BF27)</f>
        <v>2</v>
      </c>
      <c r="Q27" s="6">
        <f>AVERAGE(Lessentabel!BG27:BJ27)</f>
        <v>3</v>
      </c>
      <c r="R27" s="8">
        <f>AVERAGE(Lessentabel!BK27:BN27)</f>
        <v>4</v>
      </c>
      <c r="S27" s="6">
        <f>AVERAGE(Lessentabel!BO27:BR27)</f>
        <v>3</v>
      </c>
      <c r="T27" s="7">
        <f>AVERAGE(Lessentabel!BS27:BV27)</f>
        <v>3</v>
      </c>
      <c r="U27" s="8">
        <f>AVERAGE(Lessentabel!BW27:BZ27)</f>
        <v>3</v>
      </c>
    </row>
    <row r="28" spans="1:21">
      <c r="A28" s="43" t="str">
        <f>Lessentabel!A28</f>
        <v>Nederlandse taal</v>
      </c>
      <c r="B28" s="44" t="str">
        <f>Lessentabel!B28</f>
        <v>netl</v>
      </c>
      <c r="C28" s="6">
        <f>AVERAGE(Lessentabel!C28:F28)</f>
        <v>3</v>
      </c>
      <c r="D28" s="7">
        <f>AVERAGE(Lessentabel!G28:J28)</f>
        <v>3</v>
      </c>
      <c r="E28" s="7">
        <f>AVERAGE(Lessentabel!K28:N28)</f>
        <v>3</v>
      </c>
      <c r="F28" s="8">
        <f>AVERAGE(Lessentabel!O28:R28)</f>
        <v>3</v>
      </c>
      <c r="G28" s="9">
        <f>AVERAGE(Lessentabel!S28:V28)</f>
        <v>3</v>
      </c>
      <c r="H28" s="7">
        <f>AVERAGE(Lessentabel!W28:Z28)</f>
        <v>3</v>
      </c>
      <c r="I28" s="7">
        <f>AVERAGE(Lessentabel!AA28:AD28)</f>
        <v>3</v>
      </c>
      <c r="J28" s="10">
        <f>AVERAGE(Lessentabel!AE28:AH28)</f>
        <v>2</v>
      </c>
      <c r="K28" s="6">
        <f>AVERAGE(Lessentabel!AI28:AL28)</f>
        <v>4</v>
      </c>
      <c r="L28" s="8">
        <f>AVERAGE(Lessentabel!AM28:AP28)</f>
        <v>4</v>
      </c>
      <c r="M28" s="9">
        <f>AVERAGE(Lessentabel!AQ28:AT28)</f>
        <v>3</v>
      </c>
      <c r="N28" s="7">
        <f>AVERAGE(Lessentabel!AU28:AX28)</f>
        <v>3</v>
      </c>
      <c r="O28" s="7">
        <f>AVERAGE(Lessentabel!AY28:BB28)</f>
        <v>2</v>
      </c>
      <c r="P28" s="10">
        <f>AVERAGE(Lessentabel!BC28:BF28)</f>
        <v>2</v>
      </c>
      <c r="Q28" s="6">
        <f>AVERAGE(Lessentabel!BG28:BJ28)</f>
        <v>3.75</v>
      </c>
      <c r="R28" s="8">
        <f>AVERAGE(Lessentabel!BK28:BN28)</f>
        <v>4</v>
      </c>
      <c r="S28" s="6">
        <f>AVERAGE(Lessentabel!BO28:BR28)</f>
        <v>2.5</v>
      </c>
      <c r="T28" s="7">
        <f>AVERAGE(Lessentabel!BS28:BV28)</f>
        <v>3</v>
      </c>
      <c r="U28" s="8">
        <f>AVERAGE(Lessentabel!BW28:BZ28)</f>
        <v>3</v>
      </c>
    </row>
    <row r="29" spans="1:21">
      <c r="A29" s="43" t="str">
        <f>Lessentabel!A29</f>
        <v>Rekenvaardigheid
(voor lln zonder wis)</v>
      </c>
      <c r="B29" s="44" t="str">
        <f>Lessentabel!B29</f>
        <v>rkt</v>
      </c>
      <c r="C29" s="6"/>
      <c r="D29" s="7"/>
      <c r="E29" s="7"/>
      <c r="F29" s="8"/>
      <c r="G29" s="9"/>
      <c r="H29" s="7"/>
      <c r="I29" s="7"/>
      <c r="J29" s="10"/>
      <c r="K29" s="6">
        <f>AVERAGE(Lessentabel!AI29:AL29)</f>
        <v>1</v>
      </c>
      <c r="L29" s="8">
        <f>AVERAGE(Lessentabel!AM29:AP29)</f>
        <v>1</v>
      </c>
      <c r="M29" s="9"/>
      <c r="N29" s="7"/>
      <c r="O29" s="7"/>
      <c r="P29" s="10"/>
      <c r="Q29" s="6">
        <f>AVERAGE(Lessentabel!BG29:BJ29)</f>
        <v>1</v>
      </c>
      <c r="R29" s="8"/>
      <c r="S29" s="6"/>
      <c r="T29" s="7"/>
      <c r="U29" s="8"/>
    </row>
    <row r="30" spans="1:21">
      <c r="A30" s="43" t="str">
        <f>Lessentabel!A30</f>
        <v>scheikunde/ns2</v>
      </c>
      <c r="B30" s="44" t="str">
        <f>Lessentabel!B30</f>
        <v>schk</v>
      </c>
      <c r="C30" s="6"/>
      <c r="D30" s="7"/>
      <c r="E30" s="7"/>
      <c r="F30" s="8"/>
      <c r="G30" s="9"/>
      <c r="H30" s="7"/>
      <c r="I30" s="7"/>
      <c r="J30" s="10"/>
      <c r="K30" s="6">
        <f>AVERAGE(Lessentabel!AI30:AL30)</f>
        <v>3</v>
      </c>
      <c r="L30" s="8">
        <f>AVERAGE(Lessentabel!AM30:AP30)</f>
        <v>3</v>
      </c>
      <c r="M30" s="9">
        <f>AVERAGE(Lessentabel!AQ30:AT30)</f>
        <v>2</v>
      </c>
      <c r="N30" s="7">
        <f>AVERAGE(Lessentabel!AU30:AX30)</f>
        <v>2</v>
      </c>
      <c r="O30" s="7">
        <f>AVERAGE(Lessentabel!AY30:BB30)</f>
        <v>2</v>
      </c>
      <c r="P30" s="10">
        <f>AVERAGE(Lessentabel!BC30:BF30)</f>
        <v>2</v>
      </c>
      <c r="Q30" s="6">
        <f>AVERAGE(Lessentabel!BG30:BJ30)</f>
        <v>3</v>
      </c>
      <c r="R30" s="8">
        <f>AVERAGE(Lessentabel!BK30:BN30)</f>
        <v>3</v>
      </c>
      <c r="S30" s="6">
        <f>AVERAGE(Lessentabel!BO30:BR30)</f>
        <v>2</v>
      </c>
      <c r="T30" s="7">
        <f>AVERAGE(Lessentabel!BS30:BV30)</f>
        <v>3</v>
      </c>
      <c r="U30" s="8">
        <f>AVERAGE(Lessentabel!BW30:BZ30)</f>
        <v>3</v>
      </c>
    </row>
    <row r="31" spans="1:21">
      <c r="A31" s="43" t="str">
        <f>Lessentabel!A31</f>
        <v>Spaans-elementair</v>
      </c>
      <c r="B31" s="44" t="str">
        <f>Lessentabel!B31</f>
        <v>sp-e</v>
      </c>
      <c r="C31" s="6"/>
      <c r="D31" s="7"/>
      <c r="E31" s="7"/>
      <c r="F31" s="8"/>
      <c r="G31" s="9"/>
      <c r="H31" s="7"/>
      <c r="I31" s="7"/>
      <c r="J31" s="10"/>
      <c r="K31" s="6"/>
      <c r="L31" s="8"/>
      <c r="M31" s="9"/>
      <c r="N31" s="7"/>
      <c r="O31" s="7"/>
      <c r="P31" s="10"/>
      <c r="Q31" s="6">
        <f>AVERAGE(Lessentabel!BG31:BJ31)</f>
        <v>3</v>
      </c>
      <c r="R31" s="8">
        <f>AVERAGE(Lessentabel!BK31:BN31)</f>
        <v>2.25</v>
      </c>
      <c r="S31" s="6">
        <f>AVERAGE(Lessentabel!BO31:BR31)</f>
        <v>3</v>
      </c>
      <c r="T31" s="7">
        <f>AVERAGE(Lessentabel!BS31:BV31)</f>
        <v>3</v>
      </c>
      <c r="U31" s="8">
        <f>AVERAGE(Lessentabel!BW31:BZ31)</f>
        <v>2.25</v>
      </c>
    </row>
    <row r="32" spans="1:21">
      <c r="A32" s="43" t="str">
        <f>Lessentabel!A32</f>
        <v>Spaanse taal</v>
      </c>
      <c r="B32" s="44" t="str">
        <f>Lessentabel!B32</f>
        <v>sptl</v>
      </c>
      <c r="C32" s="6"/>
      <c r="D32" s="7"/>
      <c r="E32" s="7"/>
      <c r="F32" s="8"/>
      <c r="G32" s="9"/>
      <c r="H32" s="7"/>
      <c r="I32" s="7"/>
      <c r="J32" s="10"/>
      <c r="K32" s="6"/>
      <c r="L32" s="8"/>
      <c r="M32" s="9"/>
      <c r="N32" s="7"/>
      <c r="O32" s="7"/>
      <c r="P32" s="10"/>
      <c r="Q32" s="6"/>
      <c r="R32" s="8"/>
      <c r="S32" s="6"/>
      <c r="T32" s="7"/>
      <c r="U32" s="8"/>
    </row>
    <row r="33" spans="1:21">
      <c r="A33" s="43" t="str">
        <f>Lessentabel!A33</f>
        <v>science</v>
      </c>
      <c r="B33" s="44" t="str">
        <f>Lessentabel!B33</f>
        <v>sci</v>
      </c>
      <c r="C33" s="6"/>
      <c r="D33" s="7"/>
      <c r="E33" s="7"/>
      <c r="F33" s="8"/>
      <c r="G33" s="9">
        <f>AVERAGE(Lessentabel!S33:V33)</f>
        <v>2</v>
      </c>
      <c r="H33" s="7">
        <f>AVERAGE(Lessentabel!W33:Z33)</f>
        <v>2</v>
      </c>
      <c r="I33" s="7">
        <f>AVERAGE(Lessentabel!AA33:AD33)</f>
        <v>2</v>
      </c>
      <c r="J33" s="10">
        <f>AVERAGE(Lessentabel!AE33:AH33)</f>
        <v>2</v>
      </c>
      <c r="K33" s="6"/>
      <c r="L33" s="8"/>
      <c r="M33" s="9"/>
      <c r="N33" s="7"/>
      <c r="O33" s="7"/>
      <c r="P33" s="10"/>
      <c r="Q33" s="6"/>
      <c r="R33" s="8"/>
      <c r="S33" s="6"/>
      <c r="T33" s="7"/>
      <c r="U33" s="8"/>
    </row>
    <row r="34" spans="1:21">
      <c r="A34" s="43" t="str">
        <f>Lessentabel!A34</f>
        <v>wiskunde</v>
      </c>
      <c r="B34" s="44" t="str">
        <f>Lessentabel!B34</f>
        <v>wi</v>
      </c>
      <c r="C34" s="6">
        <f>AVERAGE(Lessentabel!C34:F34)</f>
        <v>4</v>
      </c>
      <c r="D34" s="7">
        <f>AVERAGE(Lessentabel!G34:J34)</f>
        <v>4</v>
      </c>
      <c r="E34" s="7">
        <f>AVERAGE(Lessentabel!K34:N34)</f>
        <v>4</v>
      </c>
      <c r="F34" s="8">
        <f>AVERAGE(Lessentabel!O34:R34)</f>
        <v>3</v>
      </c>
      <c r="G34" s="9">
        <f>AVERAGE(Lessentabel!S34:V34)</f>
        <v>3</v>
      </c>
      <c r="H34" s="7">
        <f>AVERAGE(Lessentabel!W34:Z34)</f>
        <v>3</v>
      </c>
      <c r="I34" s="7">
        <f>AVERAGE(Lessentabel!AA34:AD34)</f>
        <v>3</v>
      </c>
      <c r="J34" s="10">
        <f>AVERAGE(Lessentabel!AE34:AH34)</f>
        <v>3</v>
      </c>
      <c r="K34" s="6">
        <f>AVERAGE(Lessentabel!AI34:AL34)</f>
        <v>3</v>
      </c>
      <c r="L34" s="8">
        <f>AVERAGE(Lessentabel!AM34:AP34)</f>
        <v>4</v>
      </c>
      <c r="M34" s="9">
        <f>AVERAGE(Lessentabel!AQ34:AT34)</f>
        <v>3</v>
      </c>
      <c r="N34" s="7">
        <f>AVERAGE(Lessentabel!AU34:AX34)</f>
        <v>3</v>
      </c>
      <c r="O34" s="7">
        <f>AVERAGE(Lessentabel!AY34:BB34)</f>
        <v>3</v>
      </c>
      <c r="P34" s="10">
        <f>AVERAGE(Lessentabel!BC34:BF34)</f>
        <v>3</v>
      </c>
      <c r="Q34" s="6"/>
      <c r="R34" s="8"/>
      <c r="S34" s="6"/>
      <c r="T34" s="7"/>
      <c r="U34" s="8"/>
    </row>
    <row r="35" spans="1:21">
      <c r="A35" s="43" t="str">
        <f>Lessentabel!A35</f>
        <v>wiskunde A</v>
      </c>
      <c r="B35" s="44" t="str">
        <f>Lessentabel!B35</f>
        <v>wisA</v>
      </c>
      <c r="C35" s="6"/>
      <c r="D35" s="7"/>
      <c r="E35" s="7"/>
      <c r="F35" s="8"/>
      <c r="G35" s="9"/>
      <c r="H35" s="7"/>
      <c r="I35" s="7"/>
      <c r="J35" s="10"/>
      <c r="K35" s="6"/>
      <c r="L35" s="8"/>
      <c r="M35" s="9"/>
      <c r="N35" s="7"/>
      <c r="O35" s="7"/>
      <c r="P35" s="10"/>
      <c r="Q35" s="6">
        <f>AVERAGE(Lessentabel!BG35:BJ35)</f>
        <v>3</v>
      </c>
      <c r="R35" s="8">
        <f>AVERAGE(Lessentabel!BK35:BN35)</f>
        <v>4</v>
      </c>
      <c r="S35" s="6">
        <f>AVERAGE(Lessentabel!BO35:BR35)</f>
        <v>3</v>
      </c>
      <c r="T35" s="7">
        <f>AVERAGE(Lessentabel!BS35:BV35)</f>
        <v>4</v>
      </c>
      <c r="U35" s="8">
        <f>AVERAGE(Lessentabel!BW35:BZ35)</f>
        <v>3</v>
      </c>
    </row>
    <row r="36" spans="1:21">
      <c r="A36" s="43" t="str">
        <f>Lessentabel!A36</f>
        <v>wiskunde B</v>
      </c>
      <c r="B36" s="44" t="str">
        <f>Lessentabel!B36</f>
        <v>wisB</v>
      </c>
      <c r="C36" s="6"/>
      <c r="D36" s="7"/>
      <c r="E36" s="7"/>
      <c r="F36" s="8"/>
      <c r="G36" s="9"/>
      <c r="H36" s="7"/>
      <c r="I36" s="7"/>
      <c r="J36" s="10"/>
      <c r="K36" s="6"/>
      <c r="L36" s="8"/>
      <c r="M36" s="9"/>
      <c r="N36" s="7"/>
      <c r="O36" s="7"/>
      <c r="P36" s="10"/>
      <c r="Q36" s="6">
        <f>AVERAGE(Lessentabel!BG36:BJ36)</f>
        <v>4</v>
      </c>
      <c r="R36" s="8">
        <f>AVERAGE(Lessentabel!BK36:BN36)</f>
        <v>4</v>
      </c>
      <c r="S36" s="6">
        <f>AVERAGE(Lessentabel!BO36:BR36)</f>
        <v>3</v>
      </c>
      <c r="T36" s="7">
        <f>AVERAGE(Lessentabel!BS36:BV36)</f>
        <v>4</v>
      </c>
      <c r="U36" s="8">
        <f>AVERAGE(Lessentabel!BW36:BZ36)</f>
        <v>4</v>
      </c>
    </row>
    <row r="37" spans="1:21">
      <c r="A37" s="43" t="str">
        <f>Lessentabel!A37</f>
        <v>wiskunde C</v>
      </c>
      <c r="B37" s="44" t="str">
        <f>Lessentabel!B37</f>
        <v>wisC</v>
      </c>
      <c r="C37" s="6"/>
      <c r="D37" s="7"/>
      <c r="E37" s="7"/>
      <c r="F37" s="8"/>
      <c r="G37" s="9"/>
      <c r="H37" s="7"/>
      <c r="I37" s="7"/>
      <c r="J37" s="10"/>
      <c r="K37" s="6"/>
      <c r="L37" s="8"/>
      <c r="M37" s="9"/>
      <c r="N37" s="7"/>
      <c r="O37" s="7"/>
      <c r="P37" s="10"/>
      <c r="Q37" s="6"/>
      <c r="R37" s="8"/>
      <c r="S37" s="6"/>
      <c r="T37" s="7">
        <f>AVERAGE(Lessentabel!BS37:BV37)</f>
        <v>1</v>
      </c>
      <c r="U37" s="8">
        <f>AVERAGE(Lessentabel!BW37:BZ37)</f>
        <v>2</v>
      </c>
    </row>
    <row r="38" spans="1:21">
      <c r="A38" s="43" t="str">
        <f>Lessentabel!A38</f>
        <v>wiskunde D</v>
      </c>
      <c r="B38" s="44" t="str">
        <f>Lessentabel!B38</f>
        <v>wisD</v>
      </c>
      <c r="C38" s="6"/>
      <c r="D38" s="7"/>
      <c r="E38" s="7"/>
      <c r="F38" s="8"/>
      <c r="G38" s="9"/>
      <c r="H38" s="7"/>
      <c r="I38" s="7"/>
      <c r="J38" s="10"/>
      <c r="K38" s="6"/>
      <c r="L38" s="8"/>
      <c r="M38" s="9"/>
      <c r="N38" s="7"/>
      <c r="O38" s="7"/>
      <c r="P38" s="10"/>
      <c r="Q38" s="6"/>
      <c r="R38" s="8">
        <f>AVERAGE(Lessentabel!BK38:BN38)</f>
        <v>2.25</v>
      </c>
      <c r="S38" s="6"/>
      <c r="T38" s="7">
        <f>AVERAGE(Lessentabel!BS38:BV38)</f>
        <v>3</v>
      </c>
      <c r="U38" s="8">
        <f>AVERAGE(Lessentabel!BW38:BZ38)</f>
        <v>1.5</v>
      </c>
    </row>
    <row r="39" spans="1:21">
      <c r="A39" s="43" t="str">
        <f>Lessentabel!A39</f>
        <v>Modules</v>
      </c>
      <c r="B39" s="44" t="str">
        <f>Lessentabel!B39</f>
        <v>mod</v>
      </c>
      <c r="C39" s="6"/>
      <c r="D39" s="7"/>
      <c r="E39" s="7"/>
      <c r="F39" s="8">
        <f>AVERAGE(Lessentabel!O39:R39)</f>
        <v>2</v>
      </c>
      <c r="G39" s="9"/>
      <c r="H39" s="7"/>
      <c r="I39" s="7"/>
      <c r="J39" s="10">
        <f>AVERAGE(Lessentabel!AE39:AH39)</f>
        <v>2</v>
      </c>
      <c r="K39" s="6"/>
      <c r="L39" s="8"/>
      <c r="M39" s="9"/>
      <c r="N39" s="7"/>
      <c r="O39" s="7"/>
      <c r="P39" s="10"/>
      <c r="Q39" s="6"/>
      <c r="R39" s="8"/>
      <c r="S39" s="6"/>
      <c r="T39" s="7"/>
      <c r="U39" s="8"/>
    </row>
    <row r="40" spans="1:21">
      <c r="A40" s="43" t="str">
        <f>Lessentabel!A40</f>
        <v>Pluslessen</v>
      </c>
      <c r="B40" s="44" t="str">
        <f>Lessentabel!B40</f>
        <v>plus</v>
      </c>
      <c r="C40" s="6"/>
      <c r="D40" s="7"/>
      <c r="E40" s="7"/>
      <c r="F40" s="8">
        <f>AVERAGE(Lessentabel!O40:R40)</f>
        <v>1</v>
      </c>
      <c r="G40" s="9"/>
      <c r="H40" s="7"/>
      <c r="I40" s="7"/>
      <c r="J40" s="10"/>
      <c r="K40" s="6"/>
      <c r="L40" s="8"/>
      <c r="M40" s="9"/>
      <c r="N40" s="7"/>
      <c r="O40" s="7">
        <f>AVERAGE(Lessentabel!AY40:BB40)</f>
        <v>2</v>
      </c>
      <c r="P40" s="10">
        <f>AVERAGE(Lessentabel!BC40:BF40)</f>
        <v>2</v>
      </c>
      <c r="Q40" s="6"/>
      <c r="R40" s="8"/>
      <c r="S40" s="6"/>
      <c r="T40" s="7"/>
      <c r="U40" s="8"/>
    </row>
    <row r="41" spans="1:21">
      <c r="A41" s="43" t="str">
        <f>Lessentabel!A41</f>
        <v>Basisvaardigheden</v>
      </c>
      <c r="B41" s="44" t="str">
        <f>Lessentabel!B41</f>
        <v>basis</v>
      </c>
      <c r="C41" s="6">
        <f>AVERAGE(Lessentabel!C41:F41)</f>
        <v>1</v>
      </c>
      <c r="D41" s="7">
        <f>AVERAGE(Lessentabel!G41:J41)</f>
        <v>1</v>
      </c>
      <c r="E41" s="7">
        <f>AVERAGE(Lessentabel!K41:N41)</f>
        <v>1</v>
      </c>
      <c r="F41" s="8">
        <f>AVERAGE(Lessentabel!O41:R41)</f>
        <v>1</v>
      </c>
      <c r="G41" s="9"/>
      <c r="H41" s="7"/>
      <c r="I41" s="7"/>
      <c r="J41" s="10"/>
      <c r="K41" s="6"/>
      <c r="L41" s="8"/>
      <c r="M41" s="9"/>
      <c r="N41" s="7"/>
      <c r="O41" s="7"/>
      <c r="P41" s="10"/>
      <c r="Q41" s="6"/>
      <c r="R41" s="8"/>
      <c r="S41" s="6"/>
      <c r="T41" s="7"/>
      <c r="U41" s="8"/>
    </row>
    <row r="42" spans="1:21">
      <c r="A42" s="43" t="str">
        <f>Lessentabel!A42</f>
        <v>Challange Based Learning</v>
      </c>
      <c r="B42" s="44" t="str">
        <f>Lessentabel!B42</f>
        <v>cbl</v>
      </c>
      <c r="C42" s="6"/>
      <c r="D42" s="7"/>
      <c r="E42" s="7"/>
      <c r="F42" s="8"/>
      <c r="G42" s="9"/>
      <c r="H42" s="7"/>
      <c r="I42" s="7"/>
      <c r="J42" s="10"/>
      <c r="K42" s="6">
        <f>AVERAGE(Lessentabel!AI42:AL42)</f>
        <v>2</v>
      </c>
      <c r="L42" s="8"/>
      <c r="M42" s="9"/>
      <c r="N42" s="7"/>
      <c r="O42" s="7"/>
      <c r="P42" s="10"/>
      <c r="Q42" s="6"/>
      <c r="R42" s="8"/>
      <c r="S42" s="6"/>
      <c r="T42" s="7"/>
      <c r="U42" s="8"/>
    </row>
    <row r="43" spans="1:21" ht="15.75" thickBot="1">
      <c r="A43" s="49" t="str">
        <f>Lessentabel!A43</f>
        <v>Lespodium</v>
      </c>
      <c r="B43" s="50" t="str">
        <f>Lessentabel!B43</f>
        <v>proj</v>
      </c>
      <c r="C43" s="11"/>
      <c r="D43" s="12"/>
      <c r="E43" s="12"/>
      <c r="F43" s="13"/>
      <c r="G43" s="14"/>
      <c r="H43" s="12"/>
      <c r="I43" s="12"/>
      <c r="J43" s="15"/>
      <c r="K43" s="11"/>
      <c r="L43" s="13"/>
      <c r="M43" s="14"/>
      <c r="N43" s="12"/>
      <c r="O43" s="12"/>
      <c r="P43" s="15"/>
      <c r="Q43" s="11">
        <f>AVERAGE(Lessentabel!BG43:BJ43)</f>
        <v>1.5</v>
      </c>
      <c r="R43" s="13"/>
      <c r="S43" s="11">
        <f>AVERAGE(Lessentabel!BO43:BR43)</f>
        <v>2.75</v>
      </c>
      <c r="T43" s="12"/>
      <c r="U43" s="13"/>
    </row>
    <row r="44" spans="1:21" ht="15.75" thickBot="1">
      <c r="C44" s="51">
        <f>AVERAGE(Lessentabel!C44:F44)</f>
        <v>28.5</v>
      </c>
      <c r="D44" s="52">
        <f>AVERAGE(Lessentabel!G44:J44)</f>
        <v>28.5</v>
      </c>
      <c r="E44" s="52">
        <f>AVERAGE(Lessentabel!K44:N44)</f>
        <v>27.5</v>
      </c>
      <c r="F44" s="53">
        <f>AVERAGE(Lessentabel!O44:R44)</f>
        <v>31</v>
      </c>
      <c r="G44" s="54">
        <f>AVERAGE(Lessentabel!S44:V44)</f>
        <v>30.5</v>
      </c>
      <c r="H44" s="55">
        <f>AVERAGE(Lessentabel!W44:Z44)</f>
        <v>28.5</v>
      </c>
      <c r="I44" s="55">
        <f>AVERAGE(Lessentabel!AA44:AD44)</f>
        <v>28.5</v>
      </c>
      <c r="J44" s="56">
        <f>AVERAGE(Lessentabel!AE44:AH44)</f>
        <v>32.5</v>
      </c>
      <c r="M44" s="54">
        <f>AVERAGE(Lessentabel!AQ44:AT44)</f>
        <v>30.75</v>
      </c>
      <c r="N44" s="55">
        <f>AVERAGE(Lessentabel!AU44:AX44)</f>
        <v>30.75</v>
      </c>
      <c r="O44" s="55">
        <f>AVERAGE(Lessentabel!AY44:BB44)</f>
        <v>30.75</v>
      </c>
      <c r="P44" s="56">
        <f>AVERAGE(Lessentabel!BC44:BF44)</f>
        <v>33.75</v>
      </c>
    </row>
    <row r="46" spans="1:21">
      <c r="A46" t="str">
        <f>Lessentabel!A47</f>
        <v>* Leerlingen in H3, V3(+) en G3+ kiezen tussen beeldende vorming en muziek</v>
      </c>
    </row>
    <row r="47" spans="1:21">
      <c r="A47" t="str">
        <f>Lessentabel!A48</f>
        <v>* Leerlingen in G3+ kiezen tussen Frans en Duits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9C2F9F8096175498C14F83B061F41FD" ma:contentTypeVersion="19" ma:contentTypeDescription="Een nieuw document maken." ma:contentTypeScope="" ma:versionID="cb0329a8dcc7279458635f5c0a8af0c3">
  <xsd:schema xmlns:xsd="http://www.w3.org/2001/XMLSchema" xmlns:xs="http://www.w3.org/2001/XMLSchema" xmlns:p="http://schemas.microsoft.com/office/2006/metadata/properties" xmlns:ns1="http://schemas.microsoft.com/sharepoint/v3" xmlns:ns2="87f9b5b0-3362-4163-8ed6-d90b18adeac5" xmlns:ns3="b5badecd-2362-4c6e-be2c-0357eb654973" targetNamespace="http://schemas.microsoft.com/office/2006/metadata/properties" ma:root="true" ma:fieldsID="ac571ab468d7b1a550ce712af884307a" ns1:_="" ns2:_="" ns3:_="">
    <xsd:import namespace="http://schemas.microsoft.com/sharepoint/v3"/>
    <xsd:import namespace="87f9b5b0-3362-4163-8ed6-d90b18adeac5"/>
    <xsd:import namespace="b5badecd-2362-4c6e-be2c-0357eb65497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Location" minOccurs="0"/>
                <xsd:element ref="ns2:MediaServiceAutoTags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Eigenschappen van het geïntegreerd beleid voor naleving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tie van de gebruikersinterface van het geïntegreerd beleid voor naleving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f9b5b0-3362-4163-8ed6-d90b18adeac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1" nillable="true" ma:displayName="MediaServiceLocation" ma:internalName="MediaServiceLocation" ma:readOnly="true">
      <xsd:simpleType>
        <xsd:restriction base="dms:Text"/>
      </xsd:simpleType>
    </xsd:element>
    <xsd:element name="MediaServiceAutoTags" ma:index="12" nillable="true" ma:displayName="MediaServiceAutoTags" ma:internalName="MediaServiceAutoTags" ma:readOnly="true">
      <xsd:simpleType>
        <xsd:restriction base="dms:Text"/>
      </xsd:simpleType>
    </xsd:element>
    <xsd:element name="MediaServiceOCR" ma:index="15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3" nillable="true" ma:taxonomy="true" ma:internalName="lcf76f155ced4ddcb4097134ff3c332f" ma:taxonomyFieldName="MediaServiceImageTags" ma:displayName="Afbeeldingtags" ma:readOnly="false" ma:fieldId="{5cf76f15-5ced-4ddc-b409-7134ff3c332f}" ma:taxonomyMulti="true" ma:sspId="075b1a12-6384-427c-8aee-e8d6804384c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badecd-2362-4c6e-be2c-0357eb654973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e4d8f296-4b24-4c3d-bc43-e42a902554ed}" ma:internalName="TaxCatchAll" ma:showField="CatchAllData" ma:web="b5badecd-2362-4c6e-be2c-0357eb65497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SharedWithUsers xmlns="b5badecd-2362-4c6e-be2c-0357eb654973">
      <UserInfo>
        <DisplayName>Kracht, M. van der</DisplayName>
        <AccountId>21</AccountId>
        <AccountType/>
      </UserInfo>
      <UserInfo>
        <DisplayName>R. van Tol</DisplayName>
        <AccountId>469</AccountId>
        <AccountType/>
      </UserInfo>
      <UserInfo>
        <DisplayName>L. Keizer</DisplayName>
        <AccountId>470</AccountId>
        <AccountType/>
      </UserInfo>
      <UserInfo>
        <DisplayName>N. Visser</DisplayName>
        <AccountId>94</AccountId>
        <AccountType/>
      </UserInfo>
      <UserInfo>
        <DisplayName>B. SupportWijs</DisplayName>
        <AccountId>611</AccountId>
        <AccountType/>
      </UserInfo>
    </SharedWithUsers>
    <TaxCatchAll xmlns="b5badecd-2362-4c6e-be2c-0357eb654973" xsi:nil="true"/>
    <lcf76f155ced4ddcb4097134ff3c332f xmlns="87f9b5b0-3362-4163-8ed6-d90b18adeac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D016A7-E348-4149-B423-4F7EB369D239}"/>
</file>

<file path=customXml/itemProps2.xml><?xml version="1.0" encoding="utf-8"?>
<ds:datastoreItem xmlns:ds="http://schemas.openxmlformats.org/officeDocument/2006/customXml" ds:itemID="{190B89D2-3FF7-40B6-A3D2-54A6EC2BD288}"/>
</file>

<file path=customXml/itemProps3.xml><?xml version="1.0" encoding="utf-8"?>
<ds:datastoreItem xmlns:ds="http://schemas.openxmlformats.org/officeDocument/2006/customXml" ds:itemID="{C0F5E738-EB5C-4AE8-B2CA-E462878E26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Kennemer College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Maas, J. van der</dc:creator>
  <cp:keywords/>
  <dc:description/>
  <cp:lastModifiedBy/>
  <cp:revision/>
  <dcterms:created xsi:type="dcterms:W3CDTF">2020-01-21T13:10:00Z</dcterms:created>
  <dcterms:modified xsi:type="dcterms:W3CDTF">2025-09-30T11:40:00Z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0x01010069C2F9F8096175498C14F83B061F41FD</vt:lpwstr>
  </property>
  <property fmtid="{D5CDD505-2E9C-101B-9397-08002B2CF9AE}" pid="3" name="MediaServiceImageTags">
    <vt:lpwstr/>
  </property>
</Properties>
</file>